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20730" windowHeight="11700" firstSheet="6" activeTab="11"/>
  </bookViews>
  <sheets>
    <sheet name="Enero 2023" sheetId="56" r:id="rId1"/>
    <sheet name="Febrero 2023" sheetId="57" r:id="rId2"/>
    <sheet name="Marzo 2023" sheetId="58" r:id="rId3"/>
    <sheet name="Abril 2023" sheetId="59" r:id="rId4"/>
    <sheet name="Mayo 2023" sheetId="60" r:id="rId5"/>
    <sheet name="Junio 2023 " sheetId="61" r:id="rId6"/>
    <sheet name="Julio 2023" sheetId="62" r:id="rId7"/>
    <sheet name="Agosto 2023" sheetId="63" r:id="rId8"/>
    <sheet name="Septiembre 2023" sheetId="64" r:id="rId9"/>
    <sheet name="Octubre 2023" sheetId="65" r:id="rId10"/>
    <sheet name="Noviembre 2023" sheetId="66" r:id="rId11"/>
    <sheet name="Diciembre 2023" sheetId="67" r:id="rId12"/>
    <sheet name="Área de servicio" sheetId="21" r:id="rId13"/>
    <sheet name="Anomalías" sheetId="23" r:id="rId14"/>
  </sheets>
  <externalReferences>
    <externalReference r:id="rId15"/>
  </externalReferences>
  <definedNames>
    <definedName name="hidden_Tabla_2301451" localSheetId="3">#REF!</definedName>
    <definedName name="hidden_Tabla_2301451" localSheetId="7">#REF!</definedName>
    <definedName name="hidden_Tabla_2301451" localSheetId="11">#REF!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3">#REF!</definedName>
    <definedName name="hidden1" localSheetId="12">#REF!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3">[1]JUNIO!$A$1:$A$26</definedName>
    <definedName name="hidden2" localSheetId="12">[1]JUNIO!$A$1:$A$26</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3">[1]MAYO!$A$1:$A$41</definedName>
    <definedName name="hidden3" localSheetId="12">[1]MAYO!$A$1:$A$41</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3">[1]ABRIL!$A$1:$A$26</definedName>
    <definedName name="hidden4" localSheetId="12">[1]ABRIL!$A$1:$A$26</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3">[1]MARZO!$A$1:$A$41</definedName>
    <definedName name="hidden5" localSheetId="12">[1]MARZO!$A$1:$A$41</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45621"/>
</workbook>
</file>

<file path=xl/calcChain.xml><?xml version="1.0" encoding="utf-8"?>
<calcChain xmlns="http://schemas.openxmlformats.org/spreadsheetml/2006/main">
  <c r="X29" i="67" l="1"/>
  <c r="W28" i="67"/>
  <c r="X28" i="67" s="1"/>
  <c r="X27" i="67"/>
  <c r="W26" i="67"/>
  <c r="X26" i="67" s="1"/>
  <c r="X25" i="67"/>
  <c r="W24" i="67"/>
  <c r="X24" i="67" s="1"/>
  <c r="X23" i="67"/>
  <c r="X22" i="67"/>
  <c r="W22" i="67"/>
  <c r="X21" i="67"/>
  <c r="W20" i="67"/>
  <c r="X20" i="67" s="1"/>
  <c r="X19" i="67"/>
  <c r="X18" i="67"/>
  <c r="X17" i="67"/>
  <c r="X16" i="67"/>
  <c r="X15" i="67"/>
  <c r="W14" i="67"/>
  <c r="X14" i="67" s="1"/>
  <c r="X13" i="67"/>
  <c r="W12" i="67"/>
  <c r="X12" i="67" s="1"/>
  <c r="X11" i="67"/>
  <c r="V28" i="67" l="1"/>
  <c r="V26" i="67"/>
  <c r="V24" i="67"/>
  <c r="V22" i="67"/>
  <c r="V20" i="67"/>
  <c r="V14" i="67"/>
  <c r="X29" i="66" l="1"/>
  <c r="W28" i="66"/>
  <c r="X28" i="66" s="1"/>
  <c r="X27" i="66"/>
  <c r="X26" i="66"/>
  <c r="W26" i="66"/>
  <c r="X25" i="66"/>
  <c r="W24" i="66"/>
  <c r="X24" i="66" s="1"/>
  <c r="X23" i="66"/>
  <c r="W22" i="66"/>
  <c r="X22" i="66" s="1"/>
  <c r="X21" i="66"/>
  <c r="W20" i="66"/>
  <c r="X20" i="66" s="1"/>
  <c r="X19" i="66"/>
  <c r="X18" i="66"/>
  <c r="X17" i="66"/>
  <c r="X16" i="66"/>
  <c r="X15" i="66"/>
  <c r="X14" i="66"/>
  <c r="W14" i="66"/>
  <c r="X13" i="66"/>
  <c r="W12" i="66"/>
  <c r="X12" i="66" s="1"/>
  <c r="X11" i="66"/>
  <c r="V28" i="66" l="1"/>
  <c r="V26" i="66"/>
  <c r="V24" i="66"/>
  <c r="V22" i="66"/>
  <c r="V20" i="66"/>
  <c r="V14" i="66"/>
  <c r="X29" i="65" l="1"/>
  <c r="X28" i="65"/>
  <c r="W28" i="65"/>
  <c r="X27" i="65"/>
  <c r="W26" i="65"/>
  <c r="X26" i="65" s="1"/>
  <c r="X25" i="65"/>
  <c r="W24" i="65"/>
  <c r="X24" i="65" s="1"/>
  <c r="X23" i="65"/>
  <c r="W22" i="65"/>
  <c r="X22" i="65" s="1"/>
  <c r="X21" i="65"/>
  <c r="X20" i="65"/>
  <c r="W20" i="65"/>
  <c r="X19" i="65"/>
  <c r="X18" i="65"/>
  <c r="X17" i="65"/>
  <c r="X16" i="65"/>
  <c r="X15" i="65"/>
  <c r="W14" i="65"/>
  <c r="X14" i="65" s="1"/>
  <c r="X13" i="65"/>
  <c r="W12" i="65"/>
  <c r="X12" i="65" s="1"/>
  <c r="X11" i="65"/>
  <c r="V28" i="65" l="1"/>
  <c r="V26" i="65"/>
  <c r="V24" i="65"/>
  <c r="V22" i="65"/>
  <c r="V20" i="65"/>
  <c r="V14" i="65"/>
  <c r="X29" i="64" l="1"/>
  <c r="W28" i="64"/>
  <c r="X28" i="64" s="1"/>
  <c r="X27" i="64"/>
  <c r="X26" i="64"/>
  <c r="W26" i="64"/>
  <c r="X25" i="64"/>
  <c r="W24" i="64"/>
  <c r="X24" i="64" s="1"/>
  <c r="X23" i="64"/>
  <c r="W22" i="64"/>
  <c r="X22" i="64" s="1"/>
  <c r="X21" i="64"/>
  <c r="W20" i="64"/>
  <c r="X20" i="64" s="1"/>
  <c r="X19" i="64"/>
  <c r="X18" i="64"/>
  <c r="X17" i="64"/>
  <c r="X16" i="64"/>
  <c r="X15" i="64"/>
  <c r="X14" i="64"/>
  <c r="W14" i="64"/>
  <c r="X13" i="64"/>
  <c r="W12" i="64"/>
  <c r="X12" i="64" s="1"/>
  <c r="X11" i="64"/>
  <c r="V28" i="64"/>
  <c r="V26" i="64"/>
  <c r="V24" i="64"/>
  <c r="V22" i="64"/>
  <c r="V20" i="64"/>
  <c r="V14" i="64"/>
  <c r="X29" i="63" l="1"/>
  <c r="W28" i="63"/>
  <c r="X28" i="63" s="1"/>
  <c r="X27" i="63"/>
  <c r="X26" i="63"/>
  <c r="W26" i="63"/>
  <c r="X25" i="63"/>
  <c r="W24" i="63"/>
  <c r="X24" i="63" s="1"/>
  <c r="X23" i="63"/>
  <c r="W22" i="63"/>
  <c r="X22" i="63" s="1"/>
  <c r="X21" i="63"/>
  <c r="W20" i="63"/>
  <c r="X20" i="63" s="1"/>
  <c r="X19" i="63"/>
  <c r="X18" i="63"/>
  <c r="X17" i="63"/>
  <c r="X16" i="63"/>
  <c r="X15" i="63"/>
  <c r="X14" i="63"/>
  <c r="W14" i="63"/>
  <c r="X13" i="63"/>
  <c r="W12" i="63"/>
  <c r="X12" i="63" s="1"/>
  <c r="X11" i="63"/>
  <c r="V28" i="63" l="1"/>
  <c r="V26" i="63"/>
  <c r="V24" i="63"/>
  <c r="V22" i="63"/>
  <c r="V20" i="63"/>
  <c r="V14" i="63"/>
  <c r="X29" i="62" l="1"/>
  <c r="W28" i="62"/>
  <c r="X28" i="62" s="1"/>
  <c r="X27" i="62"/>
  <c r="X26" i="62"/>
  <c r="W26" i="62"/>
  <c r="X25" i="62"/>
  <c r="W24" i="62"/>
  <c r="X24" i="62" s="1"/>
  <c r="X23" i="62"/>
  <c r="W22" i="62"/>
  <c r="X22" i="62" s="1"/>
  <c r="X21" i="62"/>
  <c r="W20" i="62"/>
  <c r="X20" i="62" s="1"/>
  <c r="X19" i="62"/>
  <c r="X18" i="62"/>
  <c r="X17" i="62"/>
  <c r="X16" i="62"/>
  <c r="X15" i="62"/>
  <c r="X14" i="62"/>
  <c r="W14" i="62"/>
  <c r="X13" i="62"/>
  <c r="W12" i="62"/>
  <c r="X12" i="62" s="1"/>
  <c r="X11" i="62"/>
  <c r="V28" i="62" l="1"/>
  <c r="V26" i="62"/>
  <c r="V24" i="62"/>
  <c r="V22" i="62"/>
  <c r="V20" i="62"/>
  <c r="V14" i="62"/>
  <c r="X29" i="61" l="1"/>
  <c r="W28" i="61"/>
  <c r="X28" i="61" s="1"/>
  <c r="X27" i="61"/>
  <c r="X26" i="61"/>
  <c r="W26" i="61"/>
  <c r="X25" i="61"/>
  <c r="W24" i="61"/>
  <c r="X24" i="61" s="1"/>
  <c r="X23" i="61"/>
  <c r="W22" i="61"/>
  <c r="X22" i="61" s="1"/>
  <c r="X21" i="61"/>
  <c r="X20" i="61"/>
  <c r="X19" i="61"/>
  <c r="X18" i="61"/>
  <c r="X17" i="61"/>
  <c r="X16" i="61"/>
  <c r="X15" i="61"/>
  <c r="W14" i="61"/>
  <c r="X14" i="61" s="1"/>
  <c r="X13" i="61"/>
  <c r="W12" i="61"/>
  <c r="X12" i="61" s="1"/>
  <c r="X11" i="61"/>
  <c r="V28" i="61" l="1"/>
  <c r="V26" i="61"/>
  <c r="V24" i="61"/>
  <c r="V22" i="61"/>
  <c r="V20" i="61"/>
  <c r="V14" i="61"/>
  <c r="X29" i="60" l="1"/>
  <c r="W28" i="60"/>
  <c r="X28" i="60" s="1"/>
  <c r="X27" i="60"/>
  <c r="W26" i="60"/>
  <c r="X26" i="60" s="1"/>
  <c r="X25" i="60"/>
  <c r="W24" i="60"/>
  <c r="X24" i="60" s="1"/>
  <c r="X23" i="60"/>
  <c r="X22" i="60"/>
  <c r="W22" i="60"/>
  <c r="X21" i="60"/>
  <c r="X20" i="60"/>
  <c r="X19" i="60"/>
  <c r="X18" i="60"/>
  <c r="X17" i="60"/>
  <c r="X16" i="60"/>
  <c r="X15" i="60"/>
  <c r="W14" i="60"/>
  <c r="X14" i="60" s="1"/>
  <c r="X13" i="60"/>
  <c r="X12" i="60"/>
  <c r="W12" i="60"/>
  <c r="X11" i="60"/>
  <c r="V28" i="60" l="1"/>
  <c r="V26" i="60"/>
  <c r="V24" i="60"/>
  <c r="V22" i="60"/>
  <c r="V20" i="60"/>
  <c r="V14" i="60"/>
  <c r="V28" i="59" l="1"/>
  <c r="V26" i="59"/>
  <c r="V24" i="59"/>
  <c r="V22" i="59"/>
  <c r="V20" i="59"/>
  <c r="V14" i="59"/>
  <c r="X29" i="58" l="1"/>
  <c r="X28" i="58"/>
  <c r="W28" i="58"/>
  <c r="X27" i="58"/>
  <c r="W26" i="58"/>
  <c r="X26" i="58" s="1"/>
  <c r="X25" i="58"/>
  <c r="W24" i="58"/>
  <c r="X24" i="58" s="1"/>
  <c r="X23" i="58"/>
  <c r="W22" i="58"/>
  <c r="X22" i="58" s="1"/>
  <c r="X21" i="58"/>
  <c r="X20" i="58"/>
  <c r="W20" i="58"/>
  <c r="X19" i="58"/>
  <c r="X18" i="58"/>
  <c r="X17" i="58"/>
  <c r="X16" i="58"/>
  <c r="X15" i="58"/>
  <c r="W14" i="58"/>
  <c r="X14" i="58" s="1"/>
  <c r="X13" i="58"/>
  <c r="X12" i="58"/>
  <c r="X11" i="58"/>
  <c r="V28" i="58" l="1"/>
  <c r="V26" i="58"/>
  <c r="V24" i="58"/>
  <c r="V22" i="58"/>
  <c r="V20" i="58"/>
  <c r="V14" i="58"/>
  <c r="W29" i="57" l="1"/>
  <c r="W28" i="57"/>
  <c r="V28" i="57"/>
  <c r="W27" i="57"/>
  <c r="V26" i="57"/>
  <c r="W26" i="57" s="1"/>
  <c r="W25" i="57"/>
  <c r="V24" i="57"/>
  <c r="W24" i="57" s="1"/>
  <c r="W23" i="57"/>
  <c r="V22" i="57"/>
  <c r="W22" i="57" s="1"/>
  <c r="W21" i="57"/>
  <c r="W20" i="57"/>
  <c r="V20" i="57"/>
  <c r="W19" i="57"/>
  <c r="W18" i="57"/>
  <c r="W17" i="57"/>
  <c r="W16" i="57"/>
  <c r="W15" i="57"/>
  <c r="V14" i="57"/>
  <c r="W14" i="57" s="1"/>
  <c r="W13" i="57"/>
  <c r="W12" i="57"/>
  <c r="W11" i="57"/>
</calcChain>
</file>

<file path=xl/sharedStrings.xml><?xml version="1.0" encoding="utf-8"?>
<sst xmlns="http://schemas.openxmlformats.org/spreadsheetml/2006/main" count="6730" uniqueCount="232">
  <si>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</si>
  <si>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</si>
  <si>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</si>
  <si>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</si>
  <si>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</si>
  <si>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</si>
  <si>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</si>
  <si>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</si>
  <si>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</si>
  <si>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</si>
  <si>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</si>
  <si>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</si>
  <si>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</si>
  <si>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</si>
  <si>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</si>
  <si>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</si>
  <si>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</si>
  <si>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</si>
  <si>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</si>
  <si>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</si>
  <si>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</si>
  <si>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</si>
  <si>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</si>
  <si>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</si>
  <si>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</si>
  <si>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</si>
  <si>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</si>
  <si>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</si>
  <si>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</si>
  <si>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</si>
  <si>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</si>
  <si>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</si>
  <si>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</si>
  <si>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</si>
  <si>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</si>
  <si>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</si>
  <si>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</si>
  <si>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</si>
  <si>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</si>
  <si>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</si>
  <si>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</si>
  <si>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</si>
  <si>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</si>
  <si>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</si>
  <si>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</si>
  <si>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</si>
  <si>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</si>
  <si>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</si>
  <si>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</si>
  <si>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</si>
  <si>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</si>
  <si>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</si>
  <si>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</si>
  <si>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</si>
  <si>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</si>
  <si>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</si>
  <si>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</si>
  <si>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</si>
  <si>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</si>
  <si>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</si>
  <si>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</si>
  <si>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</si>
  <si>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</si>
  <si>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</si>
  <si>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</si>
  <si>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</si>
  <si>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</si>
  <si>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</si>
  <si>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</si>
  <si>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</si>
  <si>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</si>
  <si>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</si>
  <si>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</si>
  <si>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</si>
  <si>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</si>
  <si>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</si>
  <si>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</si>
  <si>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</si>
  <si>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</si>
  <si>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</si>
  <si>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</si>
  <si>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</si>
  <si>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</si>
  <si>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</si>
  <si>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</si>
  <si>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</si>
  <si>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</si>
  <si>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</si>
  <si>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</si>
  <si>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</si>
  <si>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</si>
  <si>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</si>
  <si>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</si>
  <si>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</si>
  <si>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</si>
  <si>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</si>
  <si>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</si>
  <si>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</si>
  <si>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</si>
  <si>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</si>
  <si>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</si>
  <si>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</si>
  <si>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</si>
  <si>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</si>
  <si>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</si>
  <si>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</si>
  <si>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</si>
  <si>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</si>
  <si>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</si>
  <si>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</si>
  <si>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</si>
  <si>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</si>
  <si>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</si>
  <si>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</si>
  <si>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</si>
  <si>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</si>
  <si>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</si>
  <si>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</si>
  <si>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</si>
  <si>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</si>
  <si>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</si>
  <si>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</si>
  <si>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</si>
  <si>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</si>
  <si>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</si>
  <si>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</si>
  <si>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</si>
  <si>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</si>
  <si>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</si>
  <si>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</si>
  <si>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</si>
  <si>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</si>
  <si>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</si>
  <si>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</si>
  <si>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</si>
  <si>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</si>
  <si>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</si>
  <si>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</si>
  <si>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</si>
  <si>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</si>
  <si>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</si>
  <si>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</si>
  <si>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</si>
  <si>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</si>
  <si>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</si>
  <si>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</si>
  <si>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</si>
  <si>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Información de la Dirección de Gestión Integral del Agua y Drenaje correspondiente al mes de Enero de 2023</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</si>
  <si>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</si>
  <si>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</si>
  <si>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</si>
  <si>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</si>
  <si>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</si>
  <si>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</si>
  <si>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</si>
  <si>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</si>
  <si>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</si>
  <si>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</si>
  <si>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</si>
  <si>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</si>
  <si>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</si>
  <si>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</si>
  <si>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</si>
  <si>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</si>
  <si>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</si>
  <si>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</si>
  <si>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</si>
  <si>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</si>
  <si>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</si>
  <si>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</si>
  <si>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</si>
  <si>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</si>
  <si>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</si>
  <si>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</si>
  <si>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</si>
  <si>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</si>
  <si>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</si>
  <si>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</si>
  <si>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</si>
  <si>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</si>
  <si>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</si>
  <si>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</si>
  <si>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</si>
  <si>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</si>
  <si>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</si>
  <si>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</si>
  <si>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</si>
  <si>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</si>
  <si>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</si>
  <si>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</si>
  <si>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</si>
  <si>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</si>
  <si>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</si>
  <si>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</si>
  <si>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</si>
  <si>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</si>
  <si>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</si>
  <si>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</si>
  <si>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</si>
  <si>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</si>
  <si>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</si>
  <si>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</si>
  <si>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</si>
  <si>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</si>
  <si>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https://www.zapopan.gob.mx/wp-content/uploads/2023/01/Presupuesto_Egresos_2023_COG_por_Dependencias.pdf</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</si>
  <si>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</si>
  <si>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</si>
  <si>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</si>
  <si>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</si>
  <si>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</si>
  <si>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</si>
  <si>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</si>
  <si>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</si>
  <si>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</si>
  <si>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</si>
  <si>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</si>
  <si>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</si>
  <si>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</si>
  <si>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</si>
  <si>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</si>
  <si>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</si>
  <si>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Información de la Dirección de Gestión Integral del Agua y Drenaje correspondiente al mes de Febrero de 2023</t>
  </si>
  <si>
    <t>Información de la Dirección de Gestión Integral del Agua y Drenaje correspondiente al mes de Marzo de 2023</t>
  </si>
  <si>
    <t>Información de la Dirección de Gestión Integral del Agua y Drenaje correspondiente al mes de Abril de 2023</t>
  </si>
  <si>
    <t>Información de la Dirección de Gestión Integral del Agua y Drenaje correspondiente al mes de Mayo de 2023</t>
  </si>
  <si>
    <t>Información de la Dirección de Gestión Integral del Agua y Drenaje correspondiente al mes de Junio de 2023</t>
  </si>
  <si>
    <t>Información de la Dirección de Gestión Integral del Agua y Drenaje correspondiente al mes de Julio de 2023</t>
  </si>
  <si>
    <t>Información de la Dirección de Gestión Integral del Agua y Drenaje correspondiente al mes de Agosto de 2023</t>
  </si>
  <si>
    <t>Información de la Dirección de Gestión Integral del Agua y Drenaje correspondiente al mes de Septiembre de 2023</t>
  </si>
  <si>
    <t>Información de la Dirección de Gestión Integral del Agua y Drenaje correspondiente al mes de Octubre de 2023</t>
  </si>
  <si>
    <t>Información de la Dirección de Gestión Integral del Agua y Drenaje correspondiente al mes de Noviembre de 2023</t>
  </si>
  <si>
    <t>Información de la Dirección de Gestión Integral del Agua y Drenaje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</si>
</sst>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7">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11" fillId="4" borderId="1" xfId="19" applyFont="1" applyFill="1" applyBorder="1" applyAlignment="1">
      <alignment horizontal="center" vertical="center"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3"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cellStyle name="Hipervínculo 3" xfId="22"/>
    <cellStyle name="Hipervínculo 3 2" xfId="30"/>
    <cellStyle name="Millares 2" xfId="13"/>
    <cellStyle name="Millares 2 2" xfId="24"/>
    <cellStyle name="Moneda 2" xfId="9"/>
    <cellStyle name="Moneda 2 2" xfId="23"/>
    <cellStyle name="Moneda 3" xfId="14"/>
    <cellStyle name="Moneda 3 2" xfId="25"/>
    <cellStyle name="Moneda 4" xfId="15"/>
    <cellStyle name="Moneda 4 2" xfId="26"/>
    <cellStyle name="Moneda 5" xfId="16"/>
    <cellStyle name="Moneda 5 2" xfId="27"/>
    <cellStyle name="Moneda 6" xfId="17"/>
    <cellStyle name="Moneda 6 2" xfId="28"/>
    <cellStyle name="Normal" xfId="0" builtinId="0"/>
    <cellStyle name="Normal 10" xfId="20"/>
    <cellStyle name="Normal 11" xfId="21"/>
    <cellStyle name="Normal 11 2" xfId="29"/>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etys.zapopan.gob.mx/tramites/199/detall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retys.zapopan.gob.mx/tramites/199/detalle"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retys.zapopan.gob.mx/tramites/199/detall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retys.zapopan.gob.mx/tramites/199/detalle"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mailto:rogelio.pulido@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retys.zapopan.gob.mx/tramites/199/detall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retys.zapopan.gob.mx/tramites/199/detall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retys.zapopan.gob.mx/tramites/199/detall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retys.zapopan.gob.mx/tramites/199/detall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retys.zapopan.gob.mx/tramites/199/detall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retys.zapopan.gob.mx/tramites/199/detall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retys.zapopan.gob.mx/tramites/199/detalle"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retys.zapopan.gob.mx/tramites/347/detalle"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retys.zapopan.gob.mx/tramites/199/detal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A5" sqref="A5"/>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147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27</v>
      </c>
      <c r="B5" s="12"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1">
        <v>1</v>
      </c>
      <c r="W11" s="31">
        <v>0</v>
      </c>
      <c r="X11" s="31">
        <v>0</v>
      </c>
      <c r="Y11" s="30" t="s">
        <v>138</v>
      </c>
      <c r="Z11" s="29" t="s">
        <v>24</v>
      </c>
      <c r="AA11" s="29" t="s">
        <v>204</v>
      </c>
      <c r="AB11" s="31" t="s">
        <v>148</v>
      </c>
      <c r="AC11" s="35">
        <v>44957</v>
      </c>
      <c r="AD11" s="35">
        <v>44964</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1">
        <v>1</v>
      </c>
      <c r="W12" s="31">
        <v>0</v>
      </c>
      <c r="X12" s="31">
        <v>0</v>
      </c>
      <c r="Y12" s="30" t="s">
        <v>138</v>
      </c>
      <c r="Z12" s="29" t="s">
        <v>24</v>
      </c>
      <c r="AA12" s="29" t="s">
        <v>204</v>
      </c>
      <c r="AB12" s="31" t="s">
        <v>148</v>
      </c>
      <c r="AC12" s="35">
        <v>44957</v>
      </c>
      <c r="AD12" s="35">
        <v>44964</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1">
        <v>1</v>
      </c>
      <c r="W13" s="31">
        <v>380</v>
      </c>
      <c r="X13" s="40">
        <v>1520</v>
      </c>
      <c r="Y13" s="30" t="s">
        <v>138</v>
      </c>
      <c r="Z13" s="29" t="s">
        <v>24</v>
      </c>
      <c r="AA13" s="29" t="s">
        <v>204</v>
      </c>
      <c r="AB13" s="31" t="s">
        <v>148</v>
      </c>
      <c r="AC13" s="35">
        <v>44957</v>
      </c>
      <c r="AD13" s="35">
        <v>44964</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1">
        <v>1</v>
      </c>
      <c r="W14" s="31">
        <v>380</v>
      </c>
      <c r="X14" s="40">
        <v>1520</v>
      </c>
      <c r="Y14" s="30" t="s">
        <v>138</v>
      </c>
      <c r="Z14" s="29" t="s">
        <v>24</v>
      </c>
      <c r="AA14" s="29" t="s">
        <v>204</v>
      </c>
      <c r="AB14" s="31" t="s">
        <v>148</v>
      </c>
      <c r="AC14" s="35">
        <v>44957</v>
      </c>
      <c r="AD14" s="35">
        <v>44964</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1">
        <v>1</v>
      </c>
      <c r="W15" s="31">
        <v>7</v>
      </c>
      <c r="X15" s="31">
        <v>28</v>
      </c>
      <c r="Y15" s="30" t="s">
        <v>138</v>
      </c>
      <c r="Z15" s="29" t="s">
        <v>24</v>
      </c>
      <c r="AA15" s="29" t="s">
        <v>204</v>
      </c>
      <c r="AB15" s="31" t="s">
        <v>148</v>
      </c>
      <c r="AC15" s="35">
        <v>44957</v>
      </c>
      <c r="AD15" s="35">
        <v>44964</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1</v>
      </c>
      <c r="W16" s="31">
        <v>5</v>
      </c>
      <c r="X16" s="31">
        <v>20</v>
      </c>
      <c r="Y16" s="30" t="s">
        <v>138</v>
      </c>
      <c r="Z16" s="29" t="s">
        <v>24</v>
      </c>
      <c r="AA16" s="29" t="s">
        <v>204</v>
      </c>
      <c r="AB16" s="31" t="s">
        <v>148</v>
      </c>
      <c r="AC16" s="35">
        <v>44957</v>
      </c>
      <c r="AD16" s="35">
        <v>44964</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1">
        <v>1</v>
      </c>
      <c r="W17" s="31">
        <v>1</v>
      </c>
      <c r="X17" s="31">
        <v>4</v>
      </c>
      <c r="Y17" s="30" t="s">
        <v>138</v>
      </c>
      <c r="Z17" s="29" t="s">
        <v>24</v>
      </c>
      <c r="AA17" s="29" t="s">
        <v>204</v>
      </c>
      <c r="AB17" s="31" t="s">
        <v>148</v>
      </c>
      <c r="AC17" s="35">
        <v>44957</v>
      </c>
      <c r="AD17" s="35">
        <v>44964</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1">
        <v>1</v>
      </c>
      <c r="W18" s="31">
        <v>5</v>
      </c>
      <c r="X18" s="31">
        <v>20</v>
      </c>
      <c r="Y18" s="30" t="s">
        <v>138</v>
      </c>
      <c r="Z18" s="29" t="s">
        <v>24</v>
      </c>
      <c r="AA18" s="29" t="s">
        <v>204</v>
      </c>
      <c r="AB18" s="31" t="s">
        <v>148</v>
      </c>
      <c r="AC18" s="35">
        <v>44957</v>
      </c>
      <c r="AD18" s="35">
        <v>44964</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1">
        <v>1</v>
      </c>
      <c r="W19" s="31">
        <v>1</v>
      </c>
      <c r="X19" s="31">
        <v>500</v>
      </c>
      <c r="Y19" s="30" t="s">
        <v>138</v>
      </c>
      <c r="Z19" s="29" t="s">
        <v>24</v>
      </c>
      <c r="AA19" s="29" t="s">
        <v>204</v>
      </c>
      <c r="AB19" s="31" t="s">
        <v>148</v>
      </c>
      <c r="AC19" s="35">
        <v>44957</v>
      </c>
      <c r="AD19" s="35">
        <v>44964</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1">
        <v>1</v>
      </c>
      <c r="W20" s="31">
        <v>1</v>
      </c>
      <c r="X20" s="31">
        <v>500</v>
      </c>
      <c r="Y20" s="30" t="s">
        <v>138</v>
      </c>
      <c r="Z20" s="29" t="s">
        <v>24</v>
      </c>
      <c r="AA20" s="29" t="s">
        <v>204</v>
      </c>
      <c r="AB20" s="31" t="s">
        <v>148</v>
      </c>
      <c r="AC20" s="35">
        <v>44957</v>
      </c>
      <c r="AD20" s="35">
        <v>44964</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1">
        <v>1</v>
      </c>
      <c r="W21" s="31">
        <v>12</v>
      </c>
      <c r="X21" s="40">
        <v>6000</v>
      </c>
      <c r="Y21" s="30" t="s">
        <v>138</v>
      </c>
      <c r="Z21" s="29" t="s">
        <v>24</v>
      </c>
      <c r="AA21" s="29" t="s">
        <v>204</v>
      </c>
      <c r="AB21" s="31" t="s">
        <v>148</v>
      </c>
      <c r="AC21" s="35">
        <v>44957</v>
      </c>
      <c r="AD21" s="35">
        <v>44964</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1">
        <v>1</v>
      </c>
      <c r="W22" s="31">
        <v>12</v>
      </c>
      <c r="X22" s="40">
        <v>6000</v>
      </c>
      <c r="Y22" s="30" t="s">
        <v>138</v>
      </c>
      <c r="Z22" s="29" t="s">
        <v>24</v>
      </c>
      <c r="AA22" s="29" t="s">
        <v>204</v>
      </c>
      <c r="AB22" s="31" t="s">
        <v>148</v>
      </c>
      <c r="AC22" s="35">
        <v>44957</v>
      </c>
      <c r="AD22" s="35">
        <v>44964</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1">
        <v>1</v>
      </c>
      <c r="W23" s="31">
        <v>58</v>
      </c>
      <c r="X23" s="31">
        <v>232</v>
      </c>
      <c r="Y23" s="30" t="s">
        <v>138</v>
      </c>
      <c r="Z23" s="29" t="s">
        <v>24</v>
      </c>
      <c r="AA23" s="29" t="s">
        <v>204</v>
      </c>
      <c r="AB23" s="31" t="s">
        <v>148</v>
      </c>
      <c r="AC23" s="35">
        <v>44957</v>
      </c>
      <c r="AD23" s="35">
        <v>44964</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1">
        <v>1</v>
      </c>
      <c r="W24" s="31">
        <v>58</v>
      </c>
      <c r="X24" s="31">
        <v>232</v>
      </c>
      <c r="Y24" s="30" t="s">
        <v>138</v>
      </c>
      <c r="Z24" s="29" t="s">
        <v>24</v>
      </c>
      <c r="AA24" s="29" t="s">
        <v>204</v>
      </c>
      <c r="AB24" s="31" t="s">
        <v>148</v>
      </c>
      <c r="AC24" s="35">
        <v>44957</v>
      </c>
      <c r="AD24" s="35">
        <v>44964</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1">
        <v>1</v>
      </c>
      <c r="W25" s="31">
        <v>3</v>
      </c>
      <c r="X25" s="40">
        <v>1500</v>
      </c>
      <c r="Y25" s="30" t="s">
        <v>138</v>
      </c>
      <c r="Z25" s="29" t="s">
        <v>24</v>
      </c>
      <c r="AA25" s="29" t="s">
        <v>204</v>
      </c>
      <c r="AB25" s="31" t="s">
        <v>148</v>
      </c>
      <c r="AC25" s="35">
        <v>44957</v>
      </c>
      <c r="AD25" s="35">
        <v>44964</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1">
        <v>1</v>
      </c>
      <c r="W26" s="31">
        <v>3</v>
      </c>
      <c r="X26" s="40">
        <v>1500</v>
      </c>
      <c r="Y26" s="30" t="s">
        <v>138</v>
      </c>
      <c r="Z26" s="29" t="s">
        <v>24</v>
      </c>
      <c r="AA26" s="29" t="s">
        <v>204</v>
      </c>
      <c r="AB26" s="31" t="s">
        <v>148</v>
      </c>
      <c r="AC26" s="35">
        <v>44957</v>
      </c>
      <c r="AD26" s="35">
        <v>44964</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1">
        <v>1</v>
      </c>
      <c r="W27" s="31">
        <v>21</v>
      </c>
      <c r="X27" s="40">
        <v>10500</v>
      </c>
      <c r="Y27" s="30" t="s">
        <v>138</v>
      </c>
      <c r="Z27" s="29" t="s">
        <v>24</v>
      </c>
      <c r="AA27" s="29" t="s">
        <v>204</v>
      </c>
      <c r="AB27" s="31" t="s">
        <v>148</v>
      </c>
      <c r="AC27" s="35">
        <v>44957</v>
      </c>
      <c r="AD27" s="35">
        <v>44964</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1">
        <v>1</v>
      </c>
      <c r="W28" s="31">
        <v>21</v>
      </c>
      <c r="X28" s="40">
        <v>10500</v>
      </c>
      <c r="Y28" s="30" t="s">
        <v>138</v>
      </c>
      <c r="Z28" s="29" t="s">
        <v>24</v>
      </c>
      <c r="AA28" s="29" t="s">
        <v>204</v>
      </c>
      <c r="AB28" s="31" t="s">
        <v>148</v>
      </c>
      <c r="AC28" s="35">
        <v>44957</v>
      </c>
      <c r="AD28" s="35">
        <v>44964</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1">
        <v>1</v>
      </c>
      <c r="W29" s="31">
        <v>29</v>
      </c>
      <c r="X29" s="31">
        <v>116</v>
      </c>
      <c r="Y29" s="30" t="s">
        <v>138</v>
      </c>
      <c r="Z29" s="29" t="s">
        <v>24</v>
      </c>
      <c r="AA29" s="29" t="s">
        <v>204</v>
      </c>
      <c r="AB29" s="31" t="s">
        <v>148</v>
      </c>
      <c r="AC29" s="35">
        <v>44957</v>
      </c>
      <c r="AD29" s="35">
        <v>44964</v>
      </c>
      <c r="AE29" s="34" t="s">
        <v>220</v>
      </c>
    </row>
  </sheetData>
  <mergeCells count="7">
    <mergeCell ref="A1:AE1"/>
    <mergeCell ref="A9:AE9"/>
    <mergeCell ref="C5:E5"/>
    <mergeCell ref="C6:E6"/>
    <mergeCell ref="F5:AE6"/>
    <mergeCell ref="A3:AE3"/>
    <mergeCell ref="A2:AE2"/>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8" t="s">
        <v>27</v>
      </c>
      <c r="B5" s="48"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0</v>
      </c>
      <c r="X11" s="31">
        <f>W11*500</f>
        <v>0</v>
      </c>
      <c r="Y11" s="30" t="s">
        <v>138</v>
      </c>
      <c r="Z11" s="29" t="s">
        <v>24</v>
      </c>
      <c r="AA11" s="29" t="s">
        <v>204</v>
      </c>
      <c r="AB11" s="31" t="s">
        <v>148</v>
      </c>
      <c r="AC11" s="35">
        <v>45230</v>
      </c>
      <c r="AD11" s="35">
        <v>45243</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0</v>
      </c>
      <c r="X12" s="31">
        <f>W12*500</f>
        <v>0</v>
      </c>
      <c r="Y12" s="30" t="s">
        <v>138</v>
      </c>
      <c r="Z12" s="29" t="s">
        <v>24</v>
      </c>
      <c r="AA12" s="29" t="s">
        <v>204</v>
      </c>
      <c r="AB12" s="31" t="s">
        <v>148</v>
      </c>
      <c r="AC12" s="35">
        <v>45230</v>
      </c>
      <c r="AD12" s="35">
        <v>45243</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417</v>
      </c>
      <c r="X13" s="31">
        <f t="shared" ref="X13:X29" si="0">W13*4</f>
        <v>1668</v>
      </c>
      <c r="Y13" s="30" t="s">
        <v>138</v>
      </c>
      <c r="Z13" s="29" t="s">
        <v>24</v>
      </c>
      <c r="AA13" s="29" t="s">
        <v>204</v>
      </c>
      <c r="AB13" s="31" t="s">
        <v>148</v>
      </c>
      <c r="AC13" s="35">
        <v>45230</v>
      </c>
      <c r="AD13" s="35">
        <v>45243</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417</v>
      </c>
      <c r="X14" s="31">
        <f t="shared" si="0"/>
        <v>1668</v>
      </c>
      <c r="Y14" s="30" t="s">
        <v>138</v>
      </c>
      <c r="Z14" s="29" t="s">
        <v>24</v>
      </c>
      <c r="AA14" s="29" t="s">
        <v>204</v>
      </c>
      <c r="AB14" s="31" t="s">
        <v>148</v>
      </c>
      <c r="AC14" s="35">
        <v>45230</v>
      </c>
      <c r="AD14" s="35">
        <v>45243</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4</v>
      </c>
      <c r="X15" s="31">
        <f t="shared" si="0"/>
        <v>16</v>
      </c>
      <c r="Y15" s="30" t="s">
        <v>138</v>
      </c>
      <c r="Z15" s="29" t="s">
        <v>24</v>
      </c>
      <c r="AA15" s="29" t="s">
        <v>204</v>
      </c>
      <c r="AB15" s="31" t="s">
        <v>148</v>
      </c>
      <c r="AC15" s="35">
        <v>45230</v>
      </c>
      <c r="AD15" s="35">
        <v>45243</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0</v>
      </c>
      <c r="X16" s="31">
        <f t="shared" si="0"/>
        <v>0</v>
      </c>
      <c r="Y16" s="30" t="s">
        <v>138</v>
      </c>
      <c r="Z16" s="29" t="s">
        <v>24</v>
      </c>
      <c r="AA16" s="29" t="s">
        <v>204</v>
      </c>
      <c r="AB16" s="31" t="s">
        <v>148</v>
      </c>
      <c r="AC16" s="35">
        <v>45230</v>
      </c>
      <c r="AD16" s="35">
        <v>45243</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4</v>
      </c>
      <c r="X17" s="31">
        <f t="shared" si="0"/>
        <v>16</v>
      </c>
      <c r="Y17" s="30" t="s">
        <v>138</v>
      </c>
      <c r="Z17" s="29" t="s">
        <v>24</v>
      </c>
      <c r="AA17" s="29" t="s">
        <v>204</v>
      </c>
      <c r="AB17" s="31" t="s">
        <v>148</v>
      </c>
      <c r="AC17" s="35">
        <v>45230</v>
      </c>
      <c r="AD17" s="35">
        <v>45243</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4</v>
      </c>
      <c r="X18" s="31">
        <f t="shared" si="0"/>
        <v>16</v>
      </c>
      <c r="Y18" s="30" t="s">
        <v>138</v>
      </c>
      <c r="Z18" s="29" t="s">
        <v>24</v>
      </c>
      <c r="AA18" s="29" t="s">
        <v>204</v>
      </c>
      <c r="AB18" s="31" t="s">
        <v>148</v>
      </c>
      <c r="AC18" s="35">
        <v>45230</v>
      </c>
      <c r="AD18" s="35">
        <v>45243</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45230</v>
      </c>
      <c r="AD19" s="35">
        <v>45243</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2</v>
      </c>
      <c r="X20" s="31">
        <f>W20*500</f>
        <v>1000</v>
      </c>
      <c r="Y20" s="30" t="s">
        <v>138</v>
      </c>
      <c r="Z20" s="29" t="s">
        <v>24</v>
      </c>
      <c r="AA20" s="29" t="s">
        <v>204</v>
      </c>
      <c r="AB20" s="31" t="s">
        <v>148</v>
      </c>
      <c r="AC20" s="35">
        <v>45230</v>
      </c>
      <c r="AD20" s="35">
        <v>45243</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25</v>
      </c>
      <c r="X21" s="31">
        <f>W21*500</f>
        <v>12500</v>
      </c>
      <c r="Y21" s="30" t="s">
        <v>138</v>
      </c>
      <c r="Z21" s="29" t="s">
        <v>24</v>
      </c>
      <c r="AA21" s="29" t="s">
        <v>204</v>
      </c>
      <c r="AB21" s="31" t="s">
        <v>148</v>
      </c>
      <c r="AC21" s="35">
        <v>45230</v>
      </c>
      <c r="AD21" s="35">
        <v>45243</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25</v>
      </c>
      <c r="X22" s="31">
        <f>W22*500</f>
        <v>12500</v>
      </c>
      <c r="Y22" s="30" t="s">
        <v>138</v>
      </c>
      <c r="Z22" s="29" t="s">
        <v>24</v>
      </c>
      <c r="AA22" s="29" t="s">
        <v>204</v>
      </c>
      <c r="AB22" s="31" t="s">
        <v>148</v>
      </c>
      <c r="AC22" s="35">
        <v>45230</v>
      </c>
      <c r="AD22" s="35">
        <v>45243</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58</v>
      </c>
      <c r="X23" s="31">
        <f t="shared" si="0"/>
        <v>232</v>
      </c>
      <c r="Y23" s="30" t="s">
        <v>138</v>
      </c>
      <c r="Z23" s="29" t="s">
        <v>24</v>
      </c>
      <c r="AA23" s="29" t="s">
        <v>204</v>
      </c>
      <c r="AB23" s="31" t="s">
        <v>148</v>
      </c>
      <c r="AC23" s="35">
        <v>45230</v>
      </c>
      <c r="AD23" s="35">
        <v>45243</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58</v>
      </c>
      <c r="X24" s="31">
        <f t="shared" si="0"/>
        <v>232</v>
      </c>
      <c r="Y24" s="30" t="s">
        <v>138</v>
      </c>
      <c r="Z24" s="29" t="s">
        <v>24</v>
      </c>
      <c r="AA24" s="29" t="s">
        <v>204</v>
      </c>
      <c r="AB24" s="31" t="s">
        <v>148</v>
      </c>
      <c r="AC24" s="35">
        <v>45230</v>
      </c>
      <c r="AD24" s="35">
        <v>45243</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3</v>
      </c>
      <c r="X25" s="31">
        <f>W25*500</f>
        <v>1500</v>
      </c>
      <c r="Y25" s="30" t="s">
        <v>138</v>
      </c>
      <c r="Z25" s="29" t="s">
        <v>24</v>
      </c>
      <c r="AA25" s="29" t="s">
        <v>204</v>
      </c>
      <c r="AB25" s="31" t="s">
        <v>148</v>
      </c>
      <c r="AC25" s="35">
        <v>45230</v>
      </c>
      <c r="AD25" s="35">
        <v>45243</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3</v>
      </c>
      <c r="X26" s="31">
        <f>W26*500</f>
        <v>1500</v>
      </c>
      <c r="Y26" s="30" t="s">
        <v>138</v>
      </c>
      <c r="Z26" s="29" t="s">
        <v>24</v>
      </c>
      <c r="AA26" s="29" t="s">
        <v>204</v>
      </c>
      <c r="AB26" s="31" t="s">
        <v>148</v>
      </c>
      <c r="AC26" s="35">
        <v>45230</v>
      </c>
      <c r="AD26" s="35">
        <v>45243</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36</v>
      </c>
      <c r="X27" s="31">
        <f>W27*500</f>
        <v>18000</v>
      </c>
      <c r="Y27" s="30" t="s">
        <v>138</v>
      </c>
      <c r="Z27" s="29" t="s">
        <v>24</v>
      </c>
      <c r="AA27" s="29" t="s">
        <v>204</v>
      </c>
      <c r="AB27" s="31" t="s">
        <v>148</v>
      </c>
      <c r="AC27" s="35">
        <v>45230</v>
      </c>
      <c r="AD27" s="35">
        <v>45243</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36</v>
      </c>
      <c r="X28" s="31">
        <f>W28*500</f>
        <v>18000</v>
      </c>
      <c r="Y28" s="30" t="s">
        <v>138</v>
      </c>
      <c r="Z28" s="29" t="s">
        <v>24</v>
      </c>
      <c r="AA28" s="29" t="s">
        <v>204</v>
      </c>
      <c r="AB28" s="31" t="s">
        <v>148</v>
      </c>
      <c r="AC28" s="35">
        <v>45230</v>
      </c>
      <c r="AD28" s="35">
        <v>45243</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3</v>
      </c>
      <c r="X29" s="31">
        <f t="shared" si="0"/>
        <v>12</v>
      </c>
      <c r="Y29" s="30" t="s">
        <v>138</v>
      </c>
      <c r="Z29" s="29" t="s">
        <v>24</v>
      </c>
      <c r="AA29" s="29" t="s">
        <v>204</v>
      </c>
      <c r="AB29" s="31" t="s">
        <v>148</v>
      </c>
      <c r="AC29" s="35">
        <v>45230</v>
      </c>
      <c r="AD29" s="35">
        <v>45243</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opLeftCell="U3"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230</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9" t="s">
        <v>27</v>
      </c>
      <c r="B5" s="49"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v>
      </c>
      <c r="X11" s="31">
        <f>W11*500</f>
        <v>500</v>
      </c>
      <c r="Y11" s="30" t="s">
        <v>138</v>
      </c>
      <c r="Z11" s="29" t="s">
        <v>24</v>
      </c>
      <c r="AA11" s="29" t="s">
        <v>204</v>
      </c>
      <c r="AB11" s="31" t="s">
        <v>148</v>
      </c>
      <c r="AC11" s="35">
        <v>45260</v>
      </c>
      <c r="AD11" s="35">
        <v>45270</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v>
      </c>
      <c r="X12" s="31">
        <f>W12*500</f>
        <v>500</v>
      </c>
      <c r="Y12" s="30" t="s">
        <v>138</v>
      </c>
      <c r="Z12" s="29" t="s">
        <v>24</v>
      </c>
      <c r="AA12" s="29" t="s">
        <v>204</v>
      </c>
      <c r="AB12" s="31" t="s">
        <v>148</v>
      </c>
      <c r="AC12" s="35">
        <v>45260</v>
      </c>
      <c r="AD12" s="35">
        <v>45270</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428</v>
      </c>
      <c r="X13" s="31">
        <f t="shared" ref="X13:X29" si="0">W13*4</f>
        <v>1712</v>
      </c>
      <c r="Y13" s="30" t="s">
        <v>138</v>
      </c>
      <c r="Z13" s="29" t="s">
        <v>24</v>
      </c>
      <c r="AA13" s="29" t="s">
        <v>204</v>
      </c>
      <c r="AB13" s="31" t="s">
        <v>148</v>
      </c>
      <c r="AC13" s="35">
        <v>45260</v>
      </c>
      <c r="AD13" s="35">
        <v>45270</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428</v>
      </c>
      <c r="X14" s="31">
        <f t="shared" si="0"/>
        <v>1712</v>
      </c>
      <c r="Y14" s="30" t="s">
        <v>138</v>
      </c>
      <c r="Z14" s="29" t="s">
        <v>24</v>
      </c>
      <c r="AA14" s="29" t="s">
        <v>204</v>
      </c>
      <c r="AB14" s="31" t="s">
        <v>148</v>
      </c>
      <c r="AC14" s="35">
        <v>45260</v>
      </c>
      <c r="AD14" s="35">
        <v>45270</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9</v>
      </c>
      <c r="X15" s="31">
        <f t="shared" si="0"/>
        <v>36</v>
      </c>
      <c r="Y15" s="30" t="s">
        <v>138</v>
      </c>
      <c r="Z15" s="29" t="s">
        <v>24</v>
      </c>
      <c r="AA15" s="29" t="s">
        <v>204</v>
      </c>
      <c r="AB15" s="31" t="s">
        <v>148</v>
      </c>
      <c r="AC15" s="35">
        <v>45260</v>
      </c>
      <c r="AD15" s="35">
        <v>45270</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0</v>
      </c>
      <c r="X16" s="31">
        <f t="shared" si="0"/>
        <v>0</v>
      </c>
      <c r="Y16" s="30" t="s">
        <v>138</v>
      </c>
      <c r="Z16" s="29" t="s">
        <v>24</v>
      </c>
      <c r="AA16" s="29" t="s">
        <v>204</v>
      </c>
      <c r="AB16" s="31" t="s">
        <v>148</v>
      </c>
      <c r="AC16" s="35">
        <v>45260</v>
      </c>
      <c r="AD16" s="35">
        <v>45270</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0</v>
      </c>
      <c r="X17" s="31">
        <f t="shared" si="0"/>
        <v>0</v>
      </c>
      <c r="Y17" s="30" t="s">
        <v>138</v>
      </c>
      <c r="Z17" s="29" t="s">
        <v>24</v>
      </c>
      <c r="AA17" s="29" t="s">
        <v>204</v>
      </c>
      <c r="AB17" s="31" t="s">
        <v>148</v>
      </c>
      <c r="AC17" s="35">
        <v>45260</v>
      </c>
      <c r="AD17" s="35">
        <v>45270</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7</v>
      </c>
      <c r="X18" s="31">
        <f t="shared" si="0"/>
        <v>28</v>
      </c>
      <c r="Y18" s="30" t="s">
        <v>138</v>
      </c>
      <c r="Z18" s="29" t="s">
        <v>24</v>
      </c>
      <c r="AA18" s="29" t="s">
        <v>204</v>
      </c>
      <c r="AB18" s="31" t="s">
        <v>148</v>
      </c>
      <c r="AC18" s="35">
        <v>45260</v>
      </c>
      <c r="AD18" s="35">
        <v>45270</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45260</v>
      </c>
      <c r="AD19" s="35">
        <v>45270</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0</v>
      </c>
      <c r="X20" s="31">
        <f>W20*500</f>
        <v>0</v>
      </c>
      <c r="Y20" s="30" t="s">
        <v>138</v>
      </c>
      <c r="Z20" s="29" t="s">
        <v>24</v>
      </c>
      <c r="AA20" s="29" t="s">
        <v>204</v>
      </c>
      <c r="AB20" s="31" t="s">
        <v>148</v>
      </c>
      <c r="AC20" s="35">
        <v>45260</v>
      </c>
      <c r="AD20" s="35">
        <v>45270</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13</v>
      </c>
      <c r="X21" s="31">
        <f>W21*500</f>
        <v>6500</v>
      </c>
      <c r="Y21" s="30" t="s">
        <v>138</v>
      </c>
      <c r="Z21" s="29" t="s">
        <v>24</v>
      </c>
      <c r="AA21" s="29" t="s">
        <v>204</v>
      </c>
      <c r="AB21" s="31" t="s">
        <v>148</v>
      </c>
      <c r="AC21" s="35">
        <v>45260</v>
      </c>
      <c r="AD21" s="35">
        <v>45270</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13</v>
      </c>
      <c r="X22" s="31">
        <f>W22*500</f>
        <v>6500</v>
      </c>
      <c r="Y22" s="30" t="s">
        <v>138</v>
      </c>
      <c r="Z22" s="29" t="s">
        <v>24</v>
      </c>
      <c r="AA22" s="29" t="s">
        <v>204</v>
      </c>
      <c r="AB22" s="31" t="s">
        <v>148</v>
      </c>
      <c r="AC22" s="35">
        <v>45260</v>
      </c>
      <c r="AD22" s="35">
        <v>45270</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61</v>
      </c>
      <c r="X23" s="31">
        <f t="shared" si="0"/>
        <v>244</v>
      </c>
      <c r="Y23" s="30" t="s">
        <v>138</v>
      </c>
      <c r="Z23" s="29" t="s">
        <v>24</v>
      </c>
      <c r="AA23" s="29" t="s">
        <v>204</v>
      </c>
      <c r="AB23" s="31" t="s">
        <v>148</v>
      </c>
      <c r="AC23" s="35">
        <v>45260</v>
      </c>
      <c r="AD23" s="35">
        <v>45270</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61</v>
      </c>
      <c r="X24" s="31">
        <f t="shared" si="0"/>
        <v>244</v>
      </c>
      <c r="Y24" s="30" t="s">
        <v>138</v>
      </c>
      <c r="Z24" s="29" t="s">
        <v>24</v>
      </c>
      <c r="AA24" s="29" t="s">
        <v>204</v>
      </c>
      <c r="AB24" s="31" t="s">
        <v>148</v>
      </c>
      <c r="AC24" s="35">
        <v>45260</v>
      </c>
      <c r="AD24" s="35">
        <v>45270</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1</v>
      </c>
      <c r="X25" s="31">
        <f>W25*500</f>
        <v>500</v>
      </c>
      <c r="Y25" s="30" t="s">
        <v>138</v>
      </c>
      <c r="Z25" s="29" t="s">
        <v>24</v>
      </c>
      <c r="AA25" s="29" t="s">
        <v>204</v>
      </c>
      <c r="AB25" s="31" t="s">
        <v>148</v>
      </c>
      <c r="AC25" s="35">
        <v>45260</v>
      </c>
      <c r="AD25" s="35">
        <v>45270</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1</v>
      </c>
      <c r="X26" s="31">
        <f>W26*500</f>
        <v>500</v>
      </c>
      <c r="Y26" s="30" t="s">
        <v>138</v>
      </c>
      <c r="Z26" s="29" t="s">
        <v>24</v>
      </c>
      <c r="AA26" s="29" t="s">
        <v>204</v>
      </c>
      <c r="AB26" s="31" t="s">
        <v>148</v>
      </c>
      <c r="AC26" s="35">
        <v>45260</v>
      </c>
      <c r="AD26" s="35">
        <v>45270</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19</v>
      </c>
      <c r="X27" s="31">
        <f>W27*500</f>
        <v>9500</v>
      </c>
      <c r="Y27" s="30" t="s">
        <v>138</v>
      </c>
      <c r="Z27" s="29" t="s">
        <v>24</v>
      </c>
      <c r="AA27" s="29" t="s">
        <v>204</v>
      </c>
      <c r="AB27" s="31" t="s">
        <v>148</v>
      </c>
      <c r="AC27" s="35">
        <v>45260</v>
      </c>
      <c r="AD27" s="35">
        <v>45270</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19</v>
      </c>
      <c r="X28" s="31">
        <f>W28*500</f>
        <v>9500</v>
      </c>
      <c r="Y28" s="30" t="s">
        <v>138</v>
      </c>
      <c r="Z28" s="29" t="s">
        <v>24</v>
      </c>
      <c r="AA28" s="29" t="s">
        <v>204</v>
      </c>
      <c r="AB28" s="31" t="s">
        <v>148</v>
      </c>
      <c r="AC28" s="35">
        <v>45260</v>
      </c>
      <c r="AD28" s="35">
        <v>45270</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6</v>
      </c>
      <c r="X29" s="31">
        <f t="shared" si="0"/>
        <v>24</v>
      </c>
      <c r="Y29" s="30" t="s">
        <v>138</v>
      </c>
      <c r="Z29" s="29" t="s">
        <v>24</v>
      </c>
      <c r="AA29" s="29" t="s">
        <v>204</v>
      </c>
      <c r="AB29" s="31" t="s">
        <v>148</v>
      </c>
      <c r="AC29" s="35">
        <v>45260</v>
      </c>
      <c r="AD29" s="35">
        <v>45270</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workbookViewId="0">
      <selection activeCell="W11" sqref="W11:X29"/>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231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0" t="s">
        <v>27</v>
      </c>
      <c r="B5" s="50"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0</v>
      </c>
      <c r="X11" s="31">
        <f>W11*500</f>
        <v>0</v>
      </c>
      <c r="Y11" s="30" t="s">
        <v>138</v>
      </c>
      <c r="Z11" s="29" t="s">
        <v>24</v>
      </c>
      <c r="AA11" s="29" t="s">
        <v>204</v>
      </c>
      <c r="AB11" s="31" t="s">
        <v>148</v>
      </c>
      <c r="AC11" s="35">
        <v>45291</v>
      </c>
      <c r="AD11" s="35">
        <v>45301</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0</v>
      </c>
      <c r="X12" s="31">
        <f>W12*500</f>
        <v>0</v>
      </c>
      <c r="Y12" s="30" t="s">
        <v>138</v>
      </c>
      <c r="Z12" s="29" t="s">
        <v>24</v>
      </c>
      <c r="AA12" s="29" t="s">
        <v>204</v>
      </c>
      <c r="AB12" s="31" t="s">
        <v>148</v>
      </c>
      <c r="AC12" s="35">
        <v>45291</v>
      </c>
      <c r="AD12" s="35">
        <v>45301</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362</v>
      </c>
      <c r="X13" s="31">
        <f t="shared" ref="X13:X29" si="0">W13*4</f>
        <v>1448</v>
      </c>
      <c r="Y13" s="30" t="s">
        <v>138</v>
      </c>
      <c r="Z13" s="29" t="s">
        <v>24</v>
      </c>
      <c r="AA13" s="29" t="s">
        <v>204</v>
      </c>
      <c r="AB13" s="31" t="s">
        <v>148</v>
      </c>
      <c r="AC13" s="35">
        <v>45291</v>
      </c>
      <c r="AD13" s="35">
        <v>45301</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362</v>
      </c>
      <c r="X14" s="31">
        <f t="shared" si="0"/>
        <v>1448</v>
      </c>
      <c r="Y14" s="30" t="s">
        <v>138</v>
      </c>
      <c r="Z14" s="29" t="s">
        <v>24</v>
      </c>
      <c r="AA14" s="29" t="s">
        <v>204</v>
      </c>
      <c r="AB14" s="31" t="s">
        <v>148</v>
      </c>
      <c r="AC14" s="35">
        <v>45291</v>
      </c>
      <c r="AD14" s="35">
        <v>45301</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10</v>
      </c>
      <c r="X15" s="31">
        <f t="shared" si="0"/>
        <v>40</v>
      </c>
      <c r="Y15" s="30" t="s">
        <v>138</v>
      </c>
      <c r="Z15" s="29" t="s">
        <v>24</v>
      </c>
      <c r="AA15" s="29" t="s">
        <v>204</v>
      </c>
      <c r="AB15" s="31" t="s">
        <v>148</v>
      </c>
      <c r="AC15" s="35">
        <v>45291</v>
      </c>
      <c r="AD15" s="35">
        <v>45301</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0</v>
      </c>
      <c r="X16" s="31">
        <f t="shared" si="0"/>
        <v>0</v>
      </c>
      <c r="Y16" s="30" t="s">
        <v>138</v>
      </c>
      <c r="Z16" s="29" t="s">
        <v>24</v>
      </c>
      <c r="AA16" s="29" t="s">
        <v>204</v>
      </c>
      <c r="AB16" s="31" t="s">
        <v>148</v>
      </c>
      <c r="AC16" s="35">
        <v>45291</v>
      </c>
      <c r="AD16" s="35">
        <v>45301</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1</v>
      </c>
      <c r="X17" s="31">
        <f t="shared" si="0"/>
        <v>4</v>
      </c>
      <c r="Y17" s="30" t="s">
        <v>138</v>
      </c>
      <c r="Z17" s="29" t="s">
        <v>24</v>
      </c>
      <c r="AA17" s="29" t="s">
        <v>204</v>
      </c>
      <c r="AB17" s="31" t="s">
        <v>148</v>
      </c>
      <c r="AC17" s="35">
        <v>45291</v>
      </c>
      <c r="AD17" s="35">
        <v>45301</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v>
      </c>
      <c r="X18" s="31">
        <f t="shared" si="0"/>
        <v>4</v>
      </c>
      <c r="Y18" s="30" t="s">
        <v>138</v>
      </c>
      <c r="Z18" s="29" t="s">
        <v>24</v>
      </c>
      <c r="AA18" s="29" t="s">
        <v>204</v>
      </c>
      <c r="AB18" s="31" t="s">
        <v>148</v>
      </c>
      <c r="AC18" s="35">
        <v>45291</v>
      </c>
      <c r="AD18" s="35">
        <v>45301</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45291</v>
      </c>
      <c r="AD19" s="35">
        <v>45301</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0</v>
      </c>
      <c r="X20" s="31">
        <f>W20*500</f>
        <v>0</v>
      </c>
      <c r="Y20" s="30" t="s">
        <v>138</v>
      </c>
      <c r="Z20" s="29" t="s">
        <v>24</v>
      </c>
      <c r="AA20" s="29" t="s">
        <v>204</v>
      </c>
      <c r="AB20" s="31" t="s">
        <v>148</v>
      </c>
      <c r="AC20" s="35">
        <v>45291</v>
      </c>
      <c r="AD20" s="35">
        <v>45301</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19</v>
      </c>
      <c r="X21" s="31">
        <f>W21*500</f>
        <v>9500</v>
      </c>
      <c r="Y21" s="30" t="s">
        <v>138</v>
      </c>
      <c r="Z21" s="29" t="s">
        <v>24</v>
      </c>
      <c r="AA21" s="29" t="s">
        <v>204</v>
      </c>
      <c r="AB21" s="31" t="s">
        <v>148</v>
      </c>
      <c r="AC21" s="35">
        <v>45291</v>
      </c>
      <c r="AD21" s="35">
        <v>45301</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19</v>
      </c>
      <c r="X22" s="31">
        <f>W22*500</f>
        <v>9500</v>
      </c>
      <c r="Y22" s="30" t="s">
        <v>138</v>
      </c>
      <c r="Z22" s="29" t="s">
        <v>24</v>
      </c>
      <c r="AA22" s="29" t="s">
        <v>204</v>
      </c>
      <c r="AB22" s="31" t="s">
        <v>148</v>
      </c>
      <c r="AC22" s="35">
        <v>45291</v>
      </c>
      <c r="AD22" s="35">
        <v>45301</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39</v>
      </c>
      <c r="X23" s="31">
        <f t="shared" si="0"/>
        <v>156</v>
      </c>
      <c r="Y23" s="30" t="s">
        <v>138</v>
      </c>
      <c r="Z23" s="29" t="s">
        <v>24</v>
      </c>
      <c r="AA23" s="29" t="s">
        <v>204</v>
      </c>
      <c r="AB23" s="31" t="s">
        <v>148</v>
      </c>
      <c r="AC23" s="35">
        <v>45291</v>
      </c>
      <c r="AD23" s="35">
        <v>45301</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39</v>
      </c>
      <c r="X24" s="31">
        <f t="shared" si="0"/>
        <v>156</v>
      </c>
      <c r="Y24" s="30" t="s">
        <v>138</v>
      </c>
      <c r="Z24" s="29" t="s">
        <v>24</v>
      </c>
      <c r="AA24" s="29" t="s">
        <v>204</v>
      </c>
      <c r="AB24" s="31" t="s">
        <v>148</v>
      </c>
      <c r="AC24" s="35">
        <v>45291</v>
      </c>
      <c r="AD24" s="35">
        <v>45301</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f>W25*500</f>
        <v>1000</v>
      </c>
      <c r="Y25" s="30" t="s">
        <v>138</v>
      </c>
      <c r="Z25" s="29" t="s">
        <v>24</v>
      </c>
      <c r="AA25" s="29" t="s">
        <v>204</v>
      </c>
      <c r="AB25" s="31" t="s">
        <v>148</v>
      </c>
      <c r="AC25" s="35">
        <v>45291</v>
      </c>
      <c r="AD25" s="35">
        <v>45301</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v>
      </c>
      <c r="X26" s="31">
        <f>W26*500</f>
        <v>1000</v>
      </c>
      <c r="Y26" s="30" t="s">
        <v>138</v>
      </c>
      <c r="Z26" s="29" t="s">
        <v>24</v>
      </c>
      <c r="AA26" s="29" t="s">
        <v>204</v>
      </c>
      <c r="AB26" s="31" t="s">
        <v>148</v>
      </c>
      <c r="AC26" s="35">
        <v>45291</v>
      </c>
      <c r="AD26" s="35">
        <v>45301</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23</v>
      </c>
      <c r="X27" s="31">
        <f>W27*500</f>
        <v>11500</v>
      </c>
      <c r="Y27" s="30" t="s">
        <v>138</v>
      </c>
      <c r="Z27" s="29" t="s">
        <v>24</v>
      </c>
      <c r="AA27" s="29" t="s">
        <v>204</v>
      </c>
      <c r="AB27" s="31" t="s">
        <v>148</v>
      </c>
      <c r="AC27" s="35">
        <v>45291</v>
      </c>
      <c r="AD27" s="35">
        <v>45301</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23</v>
      </c>
      <c r="X28" s="31">
        <f>W28*500</f>
        <v>11500</v>
      </c>
      <c r="Y28" s="30" t="s">
        <v>138</v>
      </c>
      <c r="Z28" s="29" t="s">
        <v>24</v>
      </c>
      <c r="AA28" s="29" t="s">
        <v>204</v>
      </c>
      <c r="AB28" s="31" t="s">
        <v>148</v>
      </c>
      <c r="AC28" s="35">
        <v>45291</v>
      </c>
      <c r="AD28" s="35">
        <v>45301</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9</v>
      </c>
      <c r="X29" s="31">
        <f t="shared" si="0"/>
        <v>36</v>
      </c>
      <c r="Y29" s="30" t="s">
        <v>138</v>
      </c>
      <c r="Z29" s="29" t="s">
        <v>24</v>
      </c>
      <c r="AA29" s="29" t="s">
        <v>204</v>
      </c>
      <c r="AB29" s="31" t="s">
        <v>148</v>
      </c>
      <c r="AC29" s="35">
        <v>45291</v>
      </c>
      <c r="AD29" s="35">
        <v>45301</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9"/>
      <c r="B1" s="70"/>
      <c r="C1" s="70"/>
      <c r="D1" s="70"/>
      <c r="E1" s="70"/>
      <c r="F1" s="70"/>
      <c r="G1" s="70"/>
      <c r="H1" s="70"/>
      <c r="I1" s="70"/>
      <c r="J1" s="70"/>
      <c r="K1" s="70"/>
      <c r="L1" s="70"/>
      <c r="M1" s="70"/>
      <c r="N1" s="70"/>
      <c r="O1" s="70"/>
      <c r="P1" s="70"/>
      <c r="Q1" s="71"/>
    </row>
    <row r="2" spans="1:17" ht="22.5" customHeight="1" x14ac:dyDescent="0.2">
      <c r="A2" s="72"/>
      <c r="B2" s="73"/>
      <c r="C2" s="73"/>
      <c r="D2" s="73"/>
      <c r="E2" s="73"/>
      <c r="F2" s="73"/>
      <c r="G2" s="73"/>
      <c r="H2" s="73"/>
      <c r="I2" s="73"/>
      <c r="J2" s="73"/>
      <c r="K2" s="73"/>
      <c r="L2" s="73"/>
      <c r="M2" s="73"/>
      <c r="N2" s="73"/>
      <c r="O2" s="73"/>
      <c r="P2" s="73"/>
      <c r="Q2" s="74"/>
    </row>
    <row r="3" spans="1:17" ht="21.75" customHeight="1" x14ac:dyDescent="0.2">
      <c r="A3" s="72"/>
      <c r="B3" s="73"/>
      <c r="C3" s="73"/>
      <c r="D3" s="73"/>
      <c r="E3" s="73"/>
      <c r="F3" s="73"/>
      <c r="G3" s="73"/>
      <c r="H3" s="73"/>
      <c r="I3" s="73"/>
      <c r="J3" s="73"/>
      <c r="K3" s="73"/>
      <c r="L3" s="73"/>
      <c r="M3" s="73"/>
      <c r="N3" s="73"/>
      <c r="O3" s="73"/>
      <c r="P3" s="73"/>
      <c r="Q3" s="74"/>
    </row>
    <row r="4" spans="1:17" ht="24.75" customHeight="1" x14ac:dyDescent="0.2">
      <c r="A4" s="75"/>
      <c r="B4" s="76"/>
      <c r="C4" s="76"/>
      <c r="D4" s="76"/>
      <c r="E4" s="76"/>
      <c r="F4" s="76"/>
      <c r="G4" s="76"/>
      <c r="H4" s="76"/>
      <c r="I4" s="76"/>
      <c r="J4" s="76"/>
      <c r="K4" s="76"/>
      <c r="L4" s="76"/>
      <c r="M4" s="76"/>
      <c r="N4" s="76"/>
      <c r="O4" s="76"/>
      <c r="P4" s="76"/>
      <c r="Q4" s="7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0"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1" customFormat="1" ht="39.950000000000003" customHeight="1" x14ac:dyDescent="0.25">
      <c r="A8" s="20">
        <v>1</v>
      </c>
      <c r="B8" s="21" t="s">
        <v>148</v>
      </c>
      <c r="C8" s="22" t="s">
        <v>149</v>
      </c>
      <c r="D8" s="20" t="s">
        <v>150</v>
      </c>
      <c r="E8" s="20">
        <v>6899</v>
      </c>
      <c r="F8" s="20" t="s">
        <v>142</v>
      </c>
      <c r="G8" s="23" t="s">
        <v>130</v>
      </c>
      <c r="H8" s="20" t="s">
        <v>151</v>
      </c>
      <c r="I8" s="20">
        <v>1</v>
      </c>
      <c r="J8" s="20" t="s">
        <v>5</v>
      </c>
      <c r="K8" s="20">
        <v>120</v>
      </c>
      <c r="L8" s="20" t="s">
        <v>5</v>
      </c>
      <c r="M8" s="20">
        <v>14</v>
      </c>
      <c r="N8" s="20" t="s">
        <v>23</v>
      </c>
      <c r="O8" s="20">
        <v>45010</v>
      </c>
      <c r="P8" s="21" t="s">
        <v>131</v>
      </c>
      <c r="Q8" s="20" t="s">
        <v>152</v>
      </c>
    </row>
  </sheetData>
  <mergeCells count="1">
    <mergeCell ref="A1:Q4"/>
  </mergeCell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8"/>
      <c r="B1" s="79"/>
      <c r="C1" s="79"/>
      <c r="D1" s="79"/>
      <c r="E1" s="79"/>
      <c r="F1" s="79"/>
      <c r="G1" s="79"/>
      <c r="H1" s="79"/>
      <c r="I1" s="79"/>
      <c r="J1" s="79"/>
      <c r="K1" s="79"/>
      <c r="L1" s="79"/>
      <c r="M1" s="79"/>
      <c r="N1" s="79"/>
      <c r="O1" s="79"/>
      <c r="P1" s="79"/>
      <c r="Q1" s="80"/>
    </row>
    <row r="2" spans="1:17" ht="25.5" customHeight="1" x14ac:dyDescent="0.2">
      <c r="A2" s="81"/>
      <c r="B2" s="82"/>
      <c r="C2" s="82"/>
      <c r="D2" s="82"/>
      <c r="E2" s="82"/>
      <c r="F2" s="82"/>
      <c r="G2" s="82"/>
      <c r="H2" s="82"/>
      <c r="I2" s="82"/>
      <c r="J2" s="82"/>
      <c r="K2" s="82"/>
      <c r="L2" s="82"/>
      <c r="M2" s="82"/>
      <c r="N2" s="82"/>
      <c r="O2" s="82"/>
      <c r="P2" s="82"/>
      <c r="Q2" s="83"/>
    </row>
    <row r="3" spans="1:17" ht="24" customHeight="1" x14ac:dyDescent="0.2">
      <c r="A3" s="81"/>
      <c r="B3" s="82"/>
      <c r="C3" s="82"/>
      <c r="D3" s="82"/>
      <c r="E3" s="82"/>
      <c r="F3" s="82"/>
      <c r="G3" s="82"/>
      <c r="H3" s="82"/>
      <c r="I3" s="82"/>
      <c r="J3" s="82"/>
      <c r="K3" s="82"/>
      <c r="L3" s="82"/>
      <c r="M3" s="82"/>
      <c r="N3" s="82"/>
      <c r="O3" s="82"/>
      <c r="P3" s="82"/>
      <c r="Q3" s="83"/>
    </row>
    <row r="4" spans="1:17" ht="25.5" customHeight="1" x14ac:dyDescent="0.2">
      <c r="A4" s="84"/>
      <c r="B4" s="85"/>
      <c r="C4" s="85"/>
      <c r="D4" s="85"/>
      <c r="E4" s="85"/>
      <c r="F4" s="85"/>
      <c r="G4" s="85"/>
      <c r="H4" s="85"/>
      <c r="I4" s="85"/>
      <c r="J4" s="85"/>
      <c r="K4" s="85"/>
      <c r="L4" s="85"/>
      <c r="M4" s="85"/>
      <c r="N4" s="85"/>
      <c r="O4" s="85"/>
      <c r="P4" s="85"/>
      <c r="Q4" s="86"/>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0" customFormat="1" ht="45" customHeight="1" x14ac:dyDescent="0.2">
      <c r="A7" s="5" t="s">
        <v>49</v>
      </c>
      <c r="B7" s="6" t="s">
        <v>66</v>
      </c>
      <c r="C7" s="6" t="s">
        <v>135</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s="16" customFormat="1" ht="39.950000000000003" customHeight="1" x14ac:dyDescent="0.2">
      <c r="A8" s="19">
        <v>1</v>
      </c>
      <c r="B8" s="24" t="s">
        <v>154</v>
      </c>
      <c r="C8" s="25" t="s">
        <v>153</v>
      </c>
      <c r="D8" s="24" t="s">
        <v>149</v>
      </c>
      <c r="E8" s="24" t="s">
        <v>150</v>
      </c>
      <c r="F8" s="24">
        <v>6899</v>
      </c>
      <c r="G8" s="24" t="s">
        <v>142</v>
      </c>
      <c r="H8" s="24" t="s">
        <v>141</v>
      </c>
      <c r="I8" s="24" t="s">
        <v>151</v>
      </c>
      <c r="J8" s="26">
        <v>1</v>
      </c>
      <c r="K8" s="26" t="s">
        <v>5</v>
      </c>
      <c r="L8" s="26">
        <v>120</v>
      </c>
      <c r="M8" s="26" t="s">
        <v>5</v>
      </c>
      <c r="N8" s="26">
        <v>14</v>
      </c>
      <c r="O8" s="26" t="s">
        <v>23</v>
      </c>
      <c r="P8" s="19">
        <v>4510</v>
      </c>
      <c r="Q8" s="27" t="s">
        <v>131</v>
      </c>
    </row>
  </sheetData>
  <mergeCells count="1">
    <mergeCell ref="A1:Q4"/>
  </mergeCells>
  <hyperlinks>
    <hyperlink ref="C8" r:id="rId1"/>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AC12" sqref="AC12"/>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7" t="s">
        <v>27</v>
      </c>
      <c r="B5" s="37"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1">
        <f>V11*500</f>
        <v>0</v>
      </c>
      <c r="X11" s="31">
        <v>0</v>
      </c>
      <c r="Y11" s="30" t="s">
        <v>138</v>
      </c>
      <c r="Z11" s="29" t="s">
        <v>24</v>
      </c>
      <c r="AA11" s="29" t="s">
        <v>204</v>
      </c>
      <c r="AB11" s="31" t="s">
        <v>148</v>
      </c>
      <c r="AC11" s="35">
        <v>44985</v>
      </c>
      <c r="AD11" s="35">
        <v>44995</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1">
        <f>V12*500</f>
        <v>0</v>
      </c>
      <c r="X12" s="31">
        <v>0</v>
      </c>
      <c r="Y12" s="30" t="s">
        <v>138</v>
      </c>
      <c r="Z12" s="29" t="s">
        <v>24</v>
      </c>
      <c r="AA12" s="29" t="s">
        <v>204</v>
      </c>
      <c r="AB12" s="31" t="s">
        <v>148</v>
      </c>
      <c r="AC12" s="35">
        <v>44985</v>
      </c>
      <c r="AD12" s="35">
        <v>44995</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1">
        <f t="shared" ref="W13:W29" si="0">V13*4</f>
        <v>1632</v>
      </c>
      <c r="X13" s="40">
        <v>1520</v>
      </c>
      <c r="Y13" s="30" t="s">
        <v>138</v>
      </c>
      <c r="Z13" s="29" t="s">
        <v>24</v>
      </c>
      <c r="AA13" s="29" t="s">
        <v>204</v>
      </c>
      <c r="AB13" s="31" t="s">
        <v>148</v>
      </c>
      <c r="AC13" s="35">
        <v>44985</v>
      </c>
      <c r="AD13" s="35">
        <v>44995</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1">
        <f t="shared" si="0"/>
        <v>1632</v>
      </c>
      <c r="X14" s="40">
        <v>1520</v>
      </c>
      <c r="Y14" s="30" t="s">
        <v>138</v>
      </c>
      <c r="Z14" s="29" t="s">
        <v>24</v>
      </c>
      <c r="AA14" s="29" t="s">
        <v>204</v>
      </c>
      <c r="AB14" s="31" t="s">
        <v>148</v>
      </c>
      <c r="AC14" s="35">
        <v>44985</v>
      </c>
      <c r="AD14" s="35">
        <v>44995</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1">
        <f t="shared" si="0"/>
        <v>24</v>
      </c>
      <c r="X15" s="31">
        <v>28</v>
      </c>
      <c r="Y15" s="30" t="s">
        <v>138</v>
      </c>
      <c r="Z15" s="29" t="s">
        <v>24</v>
      </c>
      <c r="AA15" s="29" t="s">
        <v>204</v>
      </c>
      <c r="AB15" s="31" t="s">
        <v>148</v>
      </c>
      <c r="AC15" s="35">
        <v>44985</v>
      </c>
      <c r="AD15" s="35">
        <v>44995</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f t="shared" si="0"/>
        <v>20</v>
      </c>
      <c r="X16" s="31">
        <v>20</v>
      </c>
      <c r="Y16" s="30" t="s">
        <v>138</v>
      </c>
      <c r="Z16" s="29" t="s">
        <v>24</v>
      </c>
      <c r="AA16" s="29" t="s">
        <v>204</v>
      </c>
      <c r="AB16" s="31" t="s">
        <v>148</v>
      </c>
      <c r="AC16" s="35">
        <v>44985</v>
      </c>
      <c r="AD16" s="35">
        <v>44995</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1">
        <f t="shared" si="0"/>
        <v>28</v>
      </c>
      <c r="X17" s="31">
        <v>4</v>
      </c>
      <c r="Y17" s="30" t="s">
        <v>138</v>
      </c>
      <c r="Z17" s="29" t="s">
        <v>24</v>
      </c>
      <c r="AA17" s="29" t="s">
        <v>204</v>
      </c>
      <c r="AB17" s="31" t="s">
        <v>148</v>
      </c>
      <c r="AC17" s="35">
        <v>44985</v>
      </c>
      <c r="AD17" s="35">
        <v>44995</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1">
        <f t="shared" si="0"/>
        <v>16</v>
      </c>
      <c r="X18" s="31">
        <v>20</v>
      </c>
      <c r="Y18" s="30" t="s">
        <v>138</v>
      </c>
      <c r="Z18" s="29" t="s">
        <v>24</v>
      </c>
      <c r="AA18" s="29" t="s">
        <v>204</v>
      </c>
      <c r="AB18" s="31" t="s">
        <v>148</v>
      </c>
      <c r="AC18" s="35">
        <v>44985</v>
      </c>
      <c r="AD18" s="35">
        <v>44995</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1">
        <f>V19*500</f>
        <v>1000</v>
      </c>
      <c r="X19" s="31">
        <v>500</v>
      </c>
      <c r="Y19" s="30" t="s">
        <v>138</v>
      </c>
      <c r="Z19" s="29" t="s">
        <v>24</v>
      </c>
      <c r="AA19" s="29" t="s">
        <v>204</v>
      </c>
      <c r="AB19" s="31" t="s">
        <v>148</v>
      </c>
      <c r="AC19" s="35">
        <v>44985</v>
      </c>
      <c r="AD19" s="35">
        <v>44995</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1">
        <f>V20*500</f>
        <v>1000</v>
      </c>
      <c r="X20" s="31">
        <v>500</v>
      </c>
      <c r="Y20" s="30" t="s">
        <v>138</v>
      </c>
      <c r="Z20" s="29" t="s">
        <v>24</v>
      </c>
      <c r="AA20" s="29" t="s">
        <v>204</v>
      </c>
      <c r="AB20" s="31" t="s">
        <v>148</v>
      </c>
      <c r="AC20" s="35">
        <v>44985</v>
      </c>
      <c r="AD20" s="35">
        <v>44995</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1">
        <f>V21*500</f>
        <v>11500</v>
      </c>
      <c r="X21" s="40">
        <v>6000</v>
      </c>
      <c r="Y21" s="30" t="s">
        <v>138</v>
      </c>
      <c r="Z21" s="29" t="s">
        <v>24</v>
      </c>
      <c r="AA21" s="29" t="s">
        <v>204</v>
      </c>
      <c r="AB21" s="31" t="s">
        <v>148</v>
      </c>
      <c r="AC21" s="35">
        <v>44985</v>
      </c>
      <c r="AD21" s="35">
        <v>44995</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1">
        <f>V22*500</f>
        <v>11500</v>
      </c>
      <c r="X22" s="40">
        <v>6000</v>
      </c>
      <c r="Y22" s="30" t="s">
        <v>138</v>
      </c>
      <c r="Z22" s="29" t="s">
        <v>24</v>
      </c>
      <c r="AA22" s="29" t="s">
        <v>204</v>
      </c>
      <c r="AB22" s="31" t="s">
        <v>148</v>
      </c>
      <c r="AC22" s="35">
        <v>44985</v>
      </c>
      <c r="AD22" s="35">
        <v>44995</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1">
        <f t="shared" si="0"/>
        <v>228</v>
      </c>
      <c r="X23" s="31">
        <v>232</v>
      </c>
      <c r="Y23" s="30" t="s">
        <v>138</v>
      </c>
      <c r="Z23" s="29" t="s">
        <v>24</v>
      </c>
      <c r="AA23" s="29" t="s">
        <v>204</v>
      </c>
      <c r="AB23" s="31" t="s">
        <v>148</v>
      </c>
      <c r="AC23" s="35">
        <v>44985</v>
      </c>
      <c r="AD23" s="35">
        <v>44995</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1">
        <f t="shared" si="0"/>
        <v>228</v>
      </c>
      <c r="X24" s="31">
        <v>232</v>
      </c>
      <c r="Y24" s="30" t="s">
        <v>138</v>
      </c>
      <c r="Z24" s="29" t="s">
        <v>24</v>
      </c>
      <c r="AA24" s="29" t="s">
        <v>204</v>
      </c>
      <c r="AB24" s="31" t="s">
        <v>148</v>
      </c>
      <c r="AC24" s="35">
        <v>44985</v>
      </c>
      <c r="AD24" s="35">
        <v>44995</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1">
        <f>V25*500</f>
        <v>500</v>
      </c>
      <c r="X25" s="40">
        <v>1500</v>
      </c>
      <c r="Y25" s="30" t="s">
        <v>138</v>
      </c>
      <c r="Z25" s="29" t="s">
        <v>24</v>
      </c>
      <c r="AA25" s="29" t="s">
        <v>204</v>
      </c>
      <c r="AB25" s="31" t="s">
        <v>148</v>
      </c>
      <c r="AC25" s="35">
        <v>44985</v>
      </c>
      <c r="AD25" s="35">
        <v>44995</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1">
        <f>V26*500</f>
        <v>500</v>
      </c>
      <c r="X26" s="40">
        <v>1500</v>
      </c>
      <c r="Y26" s="30" t="s">
        <v>138</v>
      </c>
      <c r="Z26" s="29" t="s">
        <v>24</v>
      </c>
      <c r="AA26" s="29" t="s">
        <v>204</v>
      </c>
      <c r="AB26" s="31" t="s">
        <v>148</v>
      </c>
      <c r="AC26" s="35">
        <v>44985</v>
      </c>
      <c r="AD26" s="35">
        <v>44995</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1">
        <f>V27*500</f>
        <v>14500</v>
      </c>
      <c r="X27" s="40">
        <v>10500</v>
      </c>
      <c r="Y27" s="30" t="s">
        <v>138</v>
      </c>
      <c r="Z27" s="29" t="s">
        <v>24</v>
      </c>
      <c r="AA27" s="29" t="s">
        <v>204</v>
      </c>
      <c r="AB27" s="31" t="s">
        <v>148</v>
      </c>
      <c r="AC27" s="35">
        <v>44985</v>
      </c>
      <c r="AD27" s="35">
        <v>44995</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1">
        <f>V28*500</f>
        <v>14500</v>
      </c>
      <c r="X28" s="40">
        <v>10500</v>
      </c>
      <c r="Y28" s="30" t="s">
        <v>138</v>
      </c>
      <c r="Z28" s="29" t="s">
        <v>24</v>
      </c>
      <c r="AA28" s="29" t="s">
        <v>204</v>
      </c>
      <c r="AB28" s="31" t="s">
        <v>148</v>
      </c>
      <c r="AC28" s="35">
        <v>44985</v>
      </c>
      <c r="AD28" s="35">
        <v>44995</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1">
        <f t="shared" si="0"/>
        <v>128</v>
      </c>
      <c r="X29" s="31">
        <v>116</v>
      </c>
      <c r="Y29" s="30" t="s">
        <v>138</v>
      </c>
      <c r="Z29" s="29" t="s">
        <v>24</v>
      </c>
      <c r="AA29" s="29" t="s">
        <v>204</v>
      </c>
      <c r="AB29" s="31" t="s">
        <v>148</v>
      </c>
      <c r="AC29" s="35">
        <v>44985</v>
      </c>
      <c r="AD29" s="35">
        <v>44995</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F5" sqref="F5:AE6"/>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222</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27</v>
      </c>
      <c r="B5" s="41"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0</v>
      </c>
      <c r="X11" s="31">
        <f>W11*500</f>
        <v>0</v>
      </c>
      <c r="Y11" s="30" t="s">
        <v>138</v>
      </c>
      <c r="Z11" s="29" t="s">
        <v>24</v>
      </c>
      <c r="AA11" s="29" t="s">
        <v>204</v>
      </c>
      <c r="AB11" s="31" t="s">
        <v>148</v>
      </c>
      <c r="AC11" s="35">
        <v>45016</v>
      </c>
      <c r="AD11" s="35">
        <v>45026</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v>0</v>
      </c>
      <c r="X12" s="31">
        <f>W12*500</f>
        <v>0</v>
      </c>
      <c r="Y12" s="30" t="s">
        <v>138</v>
      </c>
      <c r="Z12" s="29" t="s">
        <v>24</v>
      </c>
      <c r="AA12" s="29" t="s">
        <v>204</v>
      </c>
      <c r="AB12" s="31" t="s">
        <v>148</v>
      </c>
      <c r="AC12" s="35">
        <v>45016</v>
      </c>
      <c r="AD12" s="35">
        <v>45026</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538</v>
      </c>
      <c r="X13" s="31">
        <f t="shared" ref="X13:X29" si="0">W13*4</f>
        <v>2152</v>
      </c>
      <c r="Y13" s="30" t="s">
        <v>138</v>
      </c>
      <c r="Z13" s="29" t="s">
        <v>24</v>
      </c>
      <c r="AA13" s="29" t="s">
        <v>204</v>
      </c>
      <c r="AB13" s="31" t="s">
        <v>148</v>
      </c>
      <c r="AC13" s="35">
        <v>45016</v>
      </c>
      <c r="AD13" s="35">
        <v>45026</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538</v>
      </c>
      <c r="X14" s="31">
        <f t="shared" si="0"/>
        <v>2152</v>
      </c>
      <c r="Y14" s="30" t="s">
        <v>138</v>
      </c>
      <c r="Z14" s="29" t="s">
        <v>24</v>
      </c>
      <c r="AA14" s="29" t="s">
        <v>204</v>
      </c>
      <c r="AB14" s="31" t="s">
        <v>148</v>
      </c>
      <c r="AC14" s="35">
        <v>45016</v>
      </c>
      <c r="AD14" s="35">
        <v>45026</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10</v>
      </c>
      <c r="X15" s="31">
        <f t="shared" si="0"/>
        <v>40</v>
      </c>
      <c r="Y15" s="30" t="s">
        <v>138</v>
      </c>
      <c r="Z15" s="29" t="s">
        <v>24</v>
      </c>
      <c r="AA15" s="29" t="s">
        <v>204</v>
      </c>
      <c r="AB15" s="31" t="s">
        <v>148</v>
      </c>
      <c r="AC15" s="35">
        <v>45016</v>
      </c>
      <c r="AD15" s="35">
        <v>45026</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9</v>
      </c>
      <c r="X16" s="31">
        <f t="shared" si="0"/>
        <v>36</v>
      </c>
      <c r="Y16" s="30" t="s">
        <v>138</v>
      </c>
      <c r="Z16" s="29" t="s">
        <v>24</v>
      </c>
      <c r="AA16" s="29" t="s">
        <v>204</v>
      </c>
      <c r="AB16" s="31" t="s">
        <v>148</v>
      </c>
      <c r="AC16" s="35">
        <v>45016</v>
      </c>
      <c r="AD16" s="35">
        <v>45026</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2</v>
      </c>
      <c r="X17" s="31">
        <f t="shared" si="0"/>
        <v>8</v>
      </c>
      <c r="Y17" s="30" t="s">
        <v>138</v>
      </c>
      <c r="Z17" s="29" t="s">
        <v>24</v>
      </c>
      <c r="AA17" s="29" t="s">
        <v>204</v>
      </c>
      <c r="AB17" s="31" t="s">
        <v>148</v>
      </c>
      <c r="AC17" s="35">
        <v>45016</v>
      </c>
      <c r="AD17" s="35">
        <v>45026</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7</v>
      </c>
      <c r="X18" s="31">
        <f t="shared" si="0"/>
        <v>28</v>
      </c>
      <c r="Y18" s="30" t="s">
        <v>138</v>
      </c>
      <c r="Z18" s="29" t="s">
        <v>24</v>
      </c>
      <c r="AA18" s="29" t="s">
        <v>204</v>
      </c>
      <c r="AB18" s="31" t="s">
        <v>148</v>
      </c>
      <c r="AC18" s="35">
        <v>45016</v>
      </c>
      <c r="AD18" s="35">
        <v>45026</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45016</v>
      </c>
      <c r="AD19" s="35">
        <v>45026</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2</v>
      </c>
      <c r="X20" s="31">
        <f>W20*500</f>
        <v>1000</v>
      </c>
      <c r="Y20" s="30" t="s">
        <v>138</v>
      </c>
      <c r="Z20" s="29" t="s">
        <v>24</v>
      </c>
      <c r="AA20" s="29" t="s">
        <v>204</v>
      </c>
      <c r="AB20" s="31" t="s">
        <v>148</v>
      </c>
      <c r="AC20" s="35">
        <v>45016</v>
      </c>
      <c r="AD20" s="35">
        <v>45026</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0</v>
      </c>
      <c r="X21" s="31">
        <f>W21*500</f>
        <v>0</v>
      </c>
      <c r="Y21" s="30" t="s">
        <v>138</v>
      </c>
      <c r="Z21" s="29" t="s">
        <v>24</v>
      </c>
      <c r="AA21" s="29" t="s">
        <v>204</v>
      </c>
      <c r="AB21" s="31" t="s">
        <v>148</v>
      </c>
      <c r="AC21" s="35">
        <v>45016</v>
      </c>
      <c r="AD21" s="35">
        <v>45026</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0</v>
      </c>
      <c r="X22" s="31">
        <f>W22*500</f>
        <v>0</v>
      </c>
      <c r="Y22" s="30" t="s">
        <v>138</v>
      </c>
      <c r="Z22" s="29" t="s">
        <v>24</v>
      </c>
      <c r="AA22" s="29" t="s">
        <v>204</v>
      </c>
      <c r="AB22" s="31" t="s">
        <v>148</v>
      </c>
      <c r="AC22" s="35">
        <v>45016</v>
      </c>
      <c r="AD22" s="35">
        <v>45026</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57</v>
      </c>
      <c r="X23" s="31">
        <f t="shared" si="0"/>
        <v>228</v>
      </c>
      <c r="Y23" s="30" t="s">
        <v>138</v>
      </c>
      <c r="Z23" s="29" t="s">
        <v>24</v>
      </c>
      <c r="AA23" s="29" t="s">
        <v>204</v>
      </c>
      <c r="AB23" s="31" t="s">
        <v>148</v>
      </c>
      <c r="AC23" s="35">
        <v>45016</v>
      </c>
      <c r="AD23" s="35">
        <v>45026</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57</v>
      </c>
      <c r="X24" s="31">
        <f t="shared" si="0"/>
        <v>228</v>
      </c>
      <c r="Y24" s="30" t="s">
        <v>138</v>
      </c>
      <c r="Z24" s="29" t="s">
        <v>24</v>
      </c>
      <c r="AA24" s="29" t="s">
        <v>204</v>
      </c>
      <c r="AB24" s="31" t="s">
        <v>148</v>
      </c>
      <c r="AC24" s="35">
        <v>45016</v>
      </c>
      <c r="AD24" s="35">
        <v>45026</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f>W25*500</f>
        <v>1000</v>
      </c>
      <c r="Y25" s="30" t="s">
        <v>138</v>
      </c>
      <c r="Z25" s="29" t="s">
        <v>24</v>
      </c>
      <c r="AA25" s="29" t="s">
        <v>204</v>
      </c>
      <c r="AB25" s="31" t="s">
        <v>148</v>
      </c>
      <c r="AC25" s="35">
        <v>45016</v>
      </c>
      <c r="AD25" s="35">
        <v>45026</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v>
      </c>
      <c r="X26" s="31">
        <f>W26*500</f>
        <v>1000</v>
      </c>
      <c r="Y26" s="30" t="s">
        <v>138</v>
      </c>
      <c r="Z26" s="29" t="s">
        <v>24</v>
      </c>
      <c r="AA26" s="29" t="s">
        <v>204</v>
      </c>
      <c r="AB26" s="31" t="s">
        <v>148</v>
      </c>
      <c r="AC26" s="35">
        <v>45016</v>
      </c>
      <c r="AD26" s="35">
        <v>45026</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6</v>
      </c>
      <c r="X27" s="31">
        <f>W27*500</f>
        <v>3000</v>
      </c>
      <c r="Y27" s="30" t="s">
        <v>138</v>
      </c>
      <c r="Z27" s="29" t="s">
        <v>24</v>
      </c>
      <c r="AA27" s="29" t="s">
        <v>204</v>
      </c>
      <c r="AB27" s="31" t="s">
        <v>148</v>
      </c>
      <c r="AC27" s="35">
        <v>45016</v>
      </c>
      <c r="AD27" s="35">
        <v>45026</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6</v>
      </c>
      <c r="X28" s="31">
        <f>W28*500</f>
        <v>3000</v>
      </c>
      <c r="Y28" s="30" t="s">
        <v>138</v>
      </c>
      <c r="Z28" s="29" t="s">
        <v>24</v>
      </c>
      <c r="AA28" s="29" t="s">
        <v>204</v>
      </c>
      <c r="AB28" s="31" t="s">
        <v>148</v>
      </c>
      <c r="AC28" s="35">
        <v>45016</v>
      </c>
      <c r="AD28" s="35">
        <v>45026</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0</v>
      </c>
      <c r="X29" s="31">
        <f t="shared" si="0"/>
        <v>0</v>
      </c>
      <c r="Y29" s="30" t="s">
        <v>138</v>
      </c>
      <c r="Z29" s="29" t="s">
        <v>24</v>
      </c>
      <c r="AA29" s="29" t="s">
        <v>204</v>
      </c>
      <c r="AB29" s="31" t="s">
        <v>148</v>
      </c>
      <c r="AC29" s="35">
        <v>45016</v>
      </c>
      <c r="AD29" s="35">
        <v>45026</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27</v>
      </c>
      <c r="B5" s="42"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45</v>
      </c>
      <c r="X11" s="31">
        <v>22500</v>
      </c>
      <c r="Y11" s="30" t="s">
        <v>138</v>
      </c>
      <c r="Z11" s="29" t="s">
        <v>24</v>
      </c>
      <c r="AA11" s="29" t="s">
        <v>204</v>
      </c>
      <c r="AB11" s="31" t="s">
        <v>148</v>
      </c>
      <c r="AC11" s="35">
        <v>45046</v>
      </c>
      <c r="AD11" s="35">
        <v>45050</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v>45</v>
      </c>
      <c r="X12" s="31">
        <v>22500</v>
      </c>
      <c r="Y12" s="30" t="s">
        <v>138</v>
      </c>
      <c r="Z12" s="29" t="s">
        <v>24</v>
      </c>
      <c r="AA12" s="29" t="s">
        <v>204</v>
      </c>
      <c r="AB12" s="31" t="s">
        <v>148</v>
      </c>
      <c r="AC12" s="35">
        <v>45046</v>
      </c>
      <c r="AD12" s="35">
        <v>45050</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338</v>
      </c>
      <c r="X13" s="31">
        <v>1352</v>
      </c>
      <c r="Y13" s="30" t="s">
        <v>138</v>
      </c>
      <c r="Z13" s="29" t="s">
        <v>24</v>
      </c>
      <c r="AA13" s="29" t="s">
        <v>204</v>
      </c>
      <c r="AB13" s="31" t="s">
        <v>148</v>
      </c>
      <c r="AC13" s="35">
        <v>45046</v>
      </c>
      <c r="AD13" s="35">
        <v>45050</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v>338</v>
      </c>
      <c r="X14" s="31">
        <v>1352</v>
      </c>
      <c r="Y14" s="30" t="s">
        <v>138</v>
      </c>
      <c r="Z14" s="29" t="s">
        <v>24</v>
      </c>
      <c r="AA14" s="29" t="s">
        <v>204</v>
      </c>
      <c r="AB14" s="31" t="s">
        <v>148</v>
      </c>
      <c r="AC14" s="35">
        <v>45046</v>
      </c>
      <c r="AD14" s="35">
        <v>45050</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11</v>
      </c>
      <c r="X15" s="31">
        <v>44</v>
      </c>
      <c r="Y15" s="30" t="s">
        <v>138</v>
      </c>
      <c r="Z15" s="29" t="s">
        <v>24</v>
      </c>
      <c r="AA15" s="29" t="s">
        <v>204</v>
      </c>
      <c r="AB15" s="31" t="s">
        <v>148</v>
      </c>
      <c r="AC15" s="35">
        <v>45046</v>
      </c>
      <c r="AD15" s="35">
        <v>45050</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5</v>
      </c>
      <c r="X16" s="31">
        <v>20</v>
      </c>
      <c r="Y16" s="30" t="s">
        <v>138</v>
      </c>
      <c r="Z16" s="29" t="s">
        <v>24</v>
      </c>
      <c r="AA16" s="29" t="s">
        <v>204</v>
      </c>
      <c r="AB16" s="31" t="s">
        <v>148</v>
      </c>
      <c r="AC16" s="35">
        <v>45046</v>
      </c>
      <c r="AD16" s="35">
        <v>45050</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1</v>
      </c>
      <c r="X17" s="31">
        <v>4</v>
      </c>
      <c r="Y17" s="30" t="s">
        <v>138</v>
      </c>
      <c r="Z17" s="29" t="s">
        <v>24</v>
      </c>
      <c r="AA17" s="29" t="s">
        <v>204</v>
      </c>
      <c r="AB17" s="31" t="s">
        <v>148</v>
      </c>
      <c r="AC17" s="35">
        <v>45046</v>
      </c>
      <c r="AD17" s="35">
        <v>45050</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v>
      </c>
      <c r="X18" s="31">
        <v>4</v>
      </c>
      <c r="Y18" s="30" t="s">
        <v>138</v>
      </c>
      <c r="Z18" s="29" t="s">
        <v>24</v>
      </c>
      <c r="AA18" s="29" t="s">
        <v>204</v>
      </c>
      <c r="AB18" s="31" t="s">
        <v>148</v>
      </c>
      <c r="AC18" s="35">
        <v>45046</v>
      </c>
      <c r="AD18" s="35">
        <v>45050</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v>1000</v>
      </c>
      <c r="Y19" s="30" t="s">
        <v>138</v>
      </c>
      <c r="Z19" s="29" t="s">
        <v>24</v>
      </c>
      <c r="AA19" s="29" t="s">
        <v>204</v>
      </c>
      <c r="AB19" s="31" t="s">
        <v>148</v>
      </c>
      <c r="AC19" s="35">
        <v>45046</v>
      </c>
      <c r="AD19" s="35">
        <v>45050</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2</v>
      </c>
      <c r="X20" s="31">
        <v>1000</v>
      </c>
      <c r="Y20" s="30" t="s">
        <v>138</v>
      </c>
      <c r="Z20" s="29" t="s">
        <v>24</v>
      </c>
      <c r="AA20" s="29" t="s">
        <v>204</v>
      </c>
      <c r="AB20" s="31" t="s">
        <v>148</v>
      </c>
      <c r="AC20" s="35">
        <v>45046</v>
      </c>
      <c r="AD20" s="35">
        <v>45050</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14</v>
      </c>
      <c r="X21" s="31">
        <v>7000</v>
      </c>
      <c r="Y21" s="30" t="s">
        <v>138</v>
      </c>
      <c r="Z21" s="29" t="s">
        <v>24</v>
      </c>
      <c r="AA21" s="29" t="s">
        <v>204</v>
      </c>
      <c r="AB21" s="31" t="s">
        <v>148</v>
      </c>
      <c r="AC21" s="35">
        <v>45046</v>
      </c>
      <c r="AD21" s="35">
        <v>45050</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v>14</v>
      </c>
      <c r="X22" s="31">
        <v>7000</v>
      </c>
      <c r="Y22" s="30" t="s">
        <v>138</v>
      </c>
      <c r="Z22" s="29" t="s">
        <v>24</v>
      </c>
      <c r="AA22" s="29" t="s">
        <v>204</v>
      </c>
      <c r="AB22" s="31" t="s">
        <v>148</v>
      </c>
      <c r="AC22" s="35">
        <v>45046</v>
      </c>
      <c r="AD22" s="35">
        <v>45050</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31</v>
      </c>
      <c r="X23" s="31">
        <v>124</v>
      </c>
      <c r="Y23" s="30" t="s">
        <v>138</v>
      </c>
      <c r="Z23" s="29" t="s">
        <v>24</v>
      </c>
      <c r="AA23" s="29" t="s">
        <v>204</v>
      </c>
      <c r="AB23" s="31" t="s">
        <v>148</v>
      </c>
      <c r="AC23" s="35">
        <v>45046</v>
      </c>
      <c r="AD23" s="35">
        <v>45050</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v>31</v>
      </c>
      <c r="X24" s="31">
        <v>124</v>
      </c>
      <c r="Y24" s="30" t="s">
        <v>138</v>
      </c>
      <c r="Z24" s="29" t="s">
        <v>24</v>
      </c>
      <c r="AA24" s="29" t="s">
        <v>204</v>
      </c>
      <c r="AB24" s="31" t="s">
        <v>148</v>
      </c>
      <c r="AC24" s="35">
        <v>45046</v>
      </c>
      <c r="AD24" s="35">
        <v>45050</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v>1000</v>
      </c>
      <c r="Y25" s="30" t="s">
        <v>138</v>
      </c>
      <c r="Z25" s="29" t="s">
        <v>24</v>
      </c>
      <c r="AA25" s="29" t="s">
        <v>204</v>
      </c>
      <c r="AB25" s="31" t="s">
        <v>148</v>
      </c>
      <c r="AC25" s="35">
        <v>45046</v>
      </c>
      <c r="AD25" s="35">
        <v>45050</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v>2</v>
      </c>
      <c r="X26" s="31">
        <v>1000</v>
      </c>
      <c r="Y26" s="30" t="s">
        <v>138</v>
      </c>
      <c r="Z26" s="29" t="s">
        <v>24</v>
      </c>
      <c r="AA26" s="29" t="s">
        <v>204</v>
      </c>
      <c r="AB26" s="31" t="s">
        <v>148</v>
      </c>
      <c r="AC26" s="35">
        <v>45046</v>
      </c>
      <c r="AD26" s="35">
        <v>45050</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64</v>
      </c>
      <c r="X27" s="31">
        <v>32000</v>
      </c>
      <c r="Y27" s="30" t="s">
        <v>138</v>
      </c>
      <c r="Z27" s="29" t="s">
        <v>24</v>
      </c>
      <c r="AA27" s="29" t="s">
        <v>204</v>
      </c>
      <c r="AB27" s="31" t="s">
        <v>148</v>
      </c>
      <c r="AC27" s="35">
        <v>45046</v>
      </c>
      <c r="AD27" s="35">
        <v>45050</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v>64</v>
      </c>
      <c r="X28" s="31">
        <v>32000</v>
      </c>
      <c r="Y28" s="30" t="s">
        <v>138</v>
      </c>
      <c r="Z28" s="29" t="s">
        <v>24</v>
      </c>
      <c r="AA28" s="29" t="s">
        <v>204</v>
      </c>
      <c r="AB28" s="31" t="s">
        <v>148</v>
      </c>
      <c r="AC28" s="35">
        <v>45046</v>
      </c>
      <c r="AD28" s="35">
        <v>45050</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28</v>
      </c>
      <c r="X29" s="31">
        <v>112</v>
      </c>
      <c r="Y29" s="30" t="s">
        <v>138</v>
      </c>
      <c r="Z29" s="29" t="s">
        <v>24</v>
      </c>
      <c r="AA29" s="29" t="s">
        <v>204</v>
      </c>
      <c r="AB29" s="31" t="s">
        <v>148</v>
      </c>
      <c r="AC29" s="35">
        <v>45046</v>
      </c>
      <c r="AD29" s="35">
        <v>45050</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27</v>
      </c>
      <c r="B5" s="43"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58</v>
      </c>
      <c r="X11" s="31">
        <f>W11*500</f>
        <v>29000</v>
      </c>
      <c r="Y11" s="30" t="s">
        <v>138</v>
      </c>
      <c r="Z11" s="29" t="s">
        <v>24</v>
      </c>
      <c r="AA11" s="29" t="s">
        <v>204</v>
      </c>
      <c r="AB11" s="31" t="s">
        <v>148</v>
      </c>
      <c r="AC11" s="35">
        <v>45077</v>
      </c>
      <c r="AD11" s="35">
        <v>45086</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58</v>
      </c>
      <c r="X12" s="31">
        <f>W12*500</f>
        <v>29000</v>
      </c>
      <c r="Y12" s="30" t="s">
        <v>138</v>
      </c>
      <c r="Z12" s="29" t="s">
        <v>24</v>
      </c>
      <c r="AA12" s="29" t="s">
        <v>204</v>
      </c>
      <c r="AB12" s="31" t="s">
        <v>148</v>
      </c>
      <c r="AC12" s="35">
        <v>45046</v>
      </c>
      <c r="AD12" s="35">
        <v>45050</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392</v>
      </c>
      <c r="X13" s="31">
        <f t="shared" ref="X13:X29" si="0">W13*4</f>
        <v>1568</v>
      </c>
      <c r="Y13" s="30" t="s">
        <v>138</v>
      </c>
      <c r="Z13" s="29" t="s">
        <v>24</v>
      </c>
      <c r="AA13" s="29" t="s">
        <v>204</v>
      </c>
      <c r="AB13" s="31" t="s">
        <v>148</v>
      </c>
      <c r="AC13" s="35">
        <v>45046</v>
      </c>
      <c r="AD13" s="35">
        <v>45050</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392</v>
      </c>
      <c r="X14" s="31">
        <f t="shared" si="0"/>
        <v>1568</v>
      </c>
      <c r="Y14" s="30" t="s">
        <v>138</v>
      </c>
      <c r="Z14" s="29" t="s">
        <v>24</v>
      </c>
      <c r="AA14" s="29" t="s">
        <v>204</v>
      </c>
      <c r="AB14" s="31" t="s">
        <v>148</v>
      </c>
      <c r="AC14" s="35">
        <v>45046</v>
      </c>
      <c r="AD14" s="35">
        <v>45050</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11</v>
      </c>
      <c r="X15" s="31">
        <f t="shared" si="0"/>
        <v>44</v>
      </c>
      <c r="Y15" s="30" t="s">
        <v>138</v>
      </c>
      <c r="Z15" s="29" t="s">
        <v>24</v>
      </c>
      <c r="AA15" s="29" t="s">
        <v>204</v>
      </c>
      <c r="AB15" s="31" t="s">
        <v>148</v>
      </c>
      <c r="AC15" s="35">
        <v>45046</v>
      </c>
      <c r="AD15" s="35">
        <v>45050</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2</v>
      </c>
      <c r="X16" s="31">
        <f t="shared" si="0"/>
        <v>8</v>
      </c>
      <c r="Y16" s="30" t="s">
        <v>138</v>
      </c>
      <c r="Z16" s="29" t="s">
        <v>24</v>
      </c>
      <c r="AA16" s="29" t="s">
        <v>204</v>
      </c>
      <c r="AB16" s="31" t="s">
        <v>148</v>
      </c>
      <c r="AC16" s="35">
        <v>45046</v>
      </c>
      <c r="AD16" s="35">
        <v>45050</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6</v>
      </c>
      <c r="X17" s="31">
        <f t="shared" si="0"/>
        <v>24</v>
      </c>
      <c r="Y17" s="30" t="s">
        <v>138</v>
      </c>
      <c r="Z17" s="29" t="s">
        <v>24</v>
      </c>
      <c r="AA17" s="29" t="s">
        <v>204</v>
      </c>
      <c r="AB17" s="31" t="s">
        <v>148</v>
      </c>
      <c r="AC17" s="35">
        <v>45046</v>
      </c>
      <c r="AD17" s="35">
        <v>45050</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2</v>
      </c>
      <c r="X18" s="31">
        <f t="shared" si="0"/>
        <v>8</v>
      </c>
      <c r="Y18" s="30" t="s">
        <v>138</v>
      </c>
      <c r="Z18" s="29" t="s">
        <v>24</v>
      </c>
      <c r="AA18" s="29" t="s">
        <v>204</v>
      </c>
      <c r="AB18" s="31" t="s">
        <v>148</v>
      </c>
      <c r="AC18" s="35">
        <v>45046</v>
      </c>
      <c r="AD18" s="35">
        <v>45050</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45046</v>
      </c>
      <c r="AD19" s="35">
        <v>45050</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0</v>
      </c>
      <c r="X20" s="31">
        <f>W20*500</f>
        <v>0</v>
      </c>
      <c r="Y20" s="30" t="s">
        <v>138</v>
      </c>
      <c r="Z20" s="29" t="s">
        <v>24</v>
      </c>
      <c r="AA20" s="29" t="s">
        <v>204</v>
      </c>
      <c r="AB20" s="31" t="s">
        <v>148</v>
      </c>
      <c r="AC20" s="35">
        <v>45046</v>
      </c>
      <c r="AD20" s="35">
        <v>45050</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28</v>
      </c>
      <c r="X21" s="31">
        <f>W21*500</f>
        <v>14000</v>
      </c>
      <c r="Y21" s="30" t="s">
        <v>138</v>
      </c>
      <c r="Z21" s="29" t="s">
        <v>24</v>
      </c>
      <c r="AA21" s="29" t="s">
        <v>204</v>
      </c>
      <c r="AB21" s="31" t="s">
        <v>148</v>
      </c>
      <c r="AC21" s="35">
        <v>45046</v>
      </c>
      <c r="AD21" s="35">
        <v>45050</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28</v>
      </c>
      <c r="X22" s="31">
        <f>W22*500</f>
        <v>14000</v>
      </c>
      <c r="Y22" s="30" t="s">
        <v>138</v>
      </c>
      <c r="Z22" s="29" t="s">
        <v>24</v>
      </c>
      <c r="AA22" s="29" t="s">
        <v>204</v>
      </c>
      <c r="AB22" s="31" t="s">
        <v>148</v>
      </c>
      <c r="AC22" s="35">
        <v>45046</v>
      </c>
      <c r="AD22" s="35">
        <v>45050</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58</v>
      </c>
      <c r="X23" s="31">
        <f t="shared" si="0"/>
        <v>232</v>
      </c>
      <c r="Y23" s="30" t="s">
        <v>138</v>
      </c>
      <c r="Z23" s="29" t="s">
        <v>24</v>
      </c>
      <c r="AA23" s="29" t="s">
        <v>204</v>
      </c>
      <c r="AB23" s="31" t="s">
        <v>148</v>
      </c>
      <c r="AC23" s="35">
        <v>45046</v>
      </c>
      <c r="AD23" s="35">
        <v>45050</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58</v>
      </c>
      <c r="X24" s="31">
        <f t="shared" si="0"/>
        <v>232</v>
      </c>
      <c r="Y24" s="30" t="s">
        <v>138</v>
      </c>
      <c r="Z24" s="29" t="s">
        <v>24</v>
      </c>
      <c r="AA24" s="29" t="s">
        <v>204</v>
      </c>
      <c r="AB24" s="31" t="s">
        <v>148</v>
      </c>
      <c r="AC24" s="35">
        <v>45046</v>
      </c>
      <c r="AD24" s="35">
        <v>45050</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v>
      </c>
      <c r="X25" s="31">
        <f>W25*500</f>
        <v>1000</v>
      </c>
      <c r="Y25" s="30" t="s">
        <v>138</v>
      </c>
      <c r="Z25" s="29" t="s">
        <v>24</v>
      </c>
      <c r="AA25" s="29" t="s">
        <v>204</v>
      </c>
      <c r="AB25" s="31" t="s">
        <v>148</v>
      </c>
      <c r="AC25" s="35">
        <v>45046</v>
      </c>
      <c r="AD25" s="35">
        <v>45050</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v>
      </c>
      <c r="X26" s="31">
        <f>W26*500</f>
        <v>1000</v>
      </c>
      <c r="Y26" s="30" t="s">
        <v>138</v>
      </c>
      <c r="Z26" s="29" t="s">
        <v>24</v>
      </c>
      <c r="AA26" s="29" t="s">
        <v>204</v>
      </c>
      <c r="AB26" s="31" t="s">
        <v>148</v>
      </c>
      <c r="AC26" s="35">
        <v>45046</v>
      </c>
      <c r="AD26" s="35">
        <v>45050</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93</v>
      </c>
      <c r="X27" s="31">
        <f>W27*500</f>
        <v>46500</v>
      </c>
      <c r="Y27" s="30" t="s">
        <v>138</v>
      </c>
      <c r="Z27" s="29" t="s">
        <v>24</v>
      </c>
      <c r="AA27" s="29" t="s">
        <v>204</v>
      </c>
      <c r="AB27" s="31" t="s">
        <v>148</v>
      </c>
      <c r="AC27" s="35">
        <v>45046</v>
      </c>
      <c r="AD27" s="35">
        <v>45050</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93</v>
      </c>
      <c r="X28" s="31">
        <f>W28*500</f>
        <v>46500</v>
      </c>
      <c r="Y28" s="30" t="s">
        <v>138</v>
      </c>
      <c r="Z28" s="29" t="s">
        <v>24</v>
      </c>
      <c r="AA28" s="29" t="s">
        <v>204</v>
      </c>
      <c r="AB28" s="31" t="s">
        <v>148</v>
      </c>
      <c r="AC28" s="35">
        <v>45046</v>
      </c>
      <c r="AD28" s="35">
        <v>45050</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26</v>
      </c>
      <c r="X29" s="31">
        <f t="shared" si="0"/>
        <v>104</v>
      </c>
      <c r="Y29" s="30" t="s">
        <v>138</v>
      </c>
      <c r="Z29" s="29" t="s">
        <v>24</v>
      </c>
      <c r="AA29" s="29" t="s">
        <v>204</v>
      </c>
      <c r="AB29" s="31" t="s">
        <v>148</v>
      </c>
      <c r="AC29" s="35">
        <v>45046</v>
      </c>
      <c r="AD29" s="35">
        <v>45050</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Y13" sqref="Y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27</v>
      </c>
      <c r="B5" s="44"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10</v>
      </c>
      <c r="X11" s="31">
        <f>W11*500</f>
        <v>5000</v>
      </c>
      <c r="Y11" s="30" t="s">
        <v>138</v>
      </c>
      <c r="Z11" s="29" t="s">
        <v>24</v>
      </c>
      <c r="AA11" s="29" t="s">
        <v>204</v>
      </c>
      <c r="AB11" s="31" t="s">
        <v>148</v>
      </c>
      <c r="AC11" s="35">
        <v>45107</v>
      </c>
      <c r="AD11" s="35">
        <v>45117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10</v>
      </c>
      <c r="X12" s="31">
        <f>W12*500</f>
        <v>5000</v>
      </c>
      <c r="Y12" s="30" t="s">
        <v>138</v>
      </c>
      <c r="Z12" s="29" t="s">
        <v>24</v>
      </c>
      <c r="AA12" s="29" t="s">
        <v>204</v>
      </c>
      <c r="AB12" s="31" t="s">
        <v>148</v>
      </c>
      <c r="AC12" s="35">
        <v>45107</v>
      </c>
      <c r="AD12" s="35">
        <v>45117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485</v>
      </c>
      <c r="X13" s="31">
        <f t="shared" ref="X13:X29" si="0">W13*4</f>
        <v>1940</v>
      </c>
      <c r="Y13" s="30" t="s">
        <v>138</v>
      </c>
      <c r="Z13" s="29" t="s">
        <v>24</v>
      </c>
      <c r="AA13" s="29" t="s">
        <v>204</v>
      </c>
      <c r="AB13" s="31" t="s">
        <v>148</v>
      </c>
      <c r="AC13" s="35">
        <v>45107</v>
      </c>
      <c r="AD13" s="35">
        <v>45117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485</v>
      </c>
      <c r="X14" s="31">
        <f t="shared" si="0"/>
        <v>1940</v>
      </c>
      <c r="Y14" s="30" t="s">
        <v>138</v>
      </c>
      <c r="Z14" s="29" t="s">
        <v>24</v>
      </c>
      <c r="AA14" s="29" t="s">
        <v>204</v>
      </c>
      <c r="AB14" s="31" t="s">
        <v>148</v>
      </c>
      <c r="AC14" s="35">
        <v>45107</v>
      </c>
      <c r="AD14" s="35">
        <v>45117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19</v>
      </c>
      <c r="X15" s="31">
        <f t="shared" si="0"/>
        <v>76</v>
      </c>
      <c r="Y15" s="30" t="s">
        <v>138</v>
      </c>
      <c r="Z15" s="29" t="s">
        <v>24</v>
      </c>
      <c r="AA15" s="29" t="s">
        <v>204</v>
      </c>
      <c r="AB15" s="31" t="s">
        <v>148</v>
      </c>
      <c r="AC15" s="35">
        <v>45107</v>
      </c>
      <c r="AD15" s="35">
        <v>45117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6</v>
      </c>
      <c r="X16" s="31">
        <f t="shared" si="0"/>
        <v>24</v>
      </c>
      <c r="Y16" s="30" t="s">
        <v>138</v>
      </c>
      <c r="Z16" s="29" t="s">
        <v>24</v>
      </c>
      <c r="AA16" s="29" t="s">
        <v>204</v>
      </c>
      <c r="AB16" s="31" t="s">
        <v>148</v>
      </c>
      <c r="AC16" s="35">
        <v>45107</v>
      </c>
      <c r="AD16" s="35">
        <v>45117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3</v>
      </c>
      <c r="X17" s="31">
        <f t="shared" si="0"/>
        <v>12</v>
      </c>
      <c r="Y17" s="30" t="s">
        <v>138</v>
      </c>
      <c r="Z17" s="29" t="s">
        <v>24</v>
      </c>
      <c r="AA17" s="29" t="s">
        <v>204</v>
      </c>
      <c r="AB17" s="31" t="s">
        <v>148</v>
      </c>
      <c r="AC17" s="35">
        <v>45107</v>
      </c>
      <c r="AD17" s="35">
        <v>45117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10</v>
      </c>
      <c r="X18" s="31">
        <f t="shared" si="0"/>
        <v>40</v>
      </c>
      <c r="Y18" s="30" t="s">
        <v>138</v>
      </c>
      <c r="Z18" s="29" t="s">
        <v>24</v>
      </c>
      <c r="AA18" s="29" t="s">
        <v>204</v>
      </c>
      <c r="AB18" s="31" t="s">
        <v>148</v>
      </c>
      <c r="AC18" s="35">
        <v>45107</v>
      </c>
      <c r="AD18" s="35">
        <v>45117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45107</v>
      </c>
      <c r="AD19" s="35">
        <v>45117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v>0</v>
      </c>
      <c r="X20" s="31">
        <f>W20*500</f>
        <v>0</v>
      </c>
      <c r="Y20" s="30" t="s">
        <v>138</v>
      </c>
      <c r="Z20" s="29" t="s">
        <v>24</v>
      </c>
      <c r="AA20" s="29" t="s">
        <v>204</v>
      </c>
      <c r="AB20" s="31" t="s">
        <v>148</v>
      </c>
      <c r="AC20" s="35">
        <v>45107</v>
      </c>
      <c r="AD20" s="35">
        <v>45117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21</v>
      </c>
      <c r="X21" s="31">
        <f>W21*500</f>
        <v>10500</v>
      </c>
      <c r="Y21" s="30" t="s">
        <v>138</v>
      </c>
      <c r="Z21" s="29" t="s">
        <v>24</v>
      </c>
      <c r="AA21" s="29" t="s">
        <v>204</v>
      </c>
      <c r="AB21" s="31" t="s">
        <v>148</v>
      </c>
      <c r="AC21" s="35">
        <v>45107</v>
      </c>
      <c r="AD21" s="35">
        <v>45117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21</v>
      </c>
      <c r="X22" s="31">
        <f>W22*500</f>
        <v>10500</v>
      </c>
      <c r="Y22" s="30" t="s">
        <v>138</v>
      </c>
      <c r="Z22" s="29" t="s">
        <v>24</v>
      </c>
      <c r="AA22" s="29" t="s">
        <v>204</v>
      </c>
      <c r="AB22" s="31" t="s">
        <v>148</v>
      </c>
      <c r="AC22" s="35">
        <v>45107</v>
      </c>
      <c r="AD22" s="35">
        <v>45117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45</v>
      </c>
      <c r="X23" s="31">
        <f t="shared" si="0"/>
        <v>180</v>
      </c>
      <c r="Y23" s="30" t="s">
        <v>138</v>
      </c>
      <c r="Z23" s="29" t="s">
        <v>24</v>
      </c>
      <c r="AA23" s="29" t="s">
        <v>204</v>
      </c>
      <c r="AB23" s="31" t="s">
        <v>148</v>
      </c>
      <c r="AC23" s="35">
        <v>45107</v>
      </c>
      <c r="AD23" s="35">
        <v>45117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45</v>
      </c>
      <c r="X24" s="31">
        <f t="shared" si="0"/>
        <v>180</v>
      </c>
      <c r="Y24" s="30" t="s">
        <v>138</v>
      </c>
      <c r="Z24" s="29" t="s">
        <v>24</v>
      </c>
      <c r="AA24" s="29" t="s">
        <v>204</v>
      </c>
      <c r="AB24" s="31" t="s">
        <v>148</v>
      </c>
      <c r="AC24" s="35">
        <v>45107</v>
      </c>
      <c r="AD24" s="35">
        <v>45117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5</v>
      </c>
      <c r="X25" s="31">
        <f>W25*500</f>
        <v>2500</v>
      </c>
      <c r="Y25" s="30" t="s">
        <v>138</v>
      </c>
      <c r="Z25" s="29" t="s">
        <v>24</v>
      </c>
      <c r="AA25" s="29" t="s">
        <v>204</v>
      </c>
      <c r="AB25" s="31" t="s">
        <v>148</v>
      </c>
      <c r="AC25" s="35">
        <v>45107</v>
      </c>
      <c r="AD25" s="35">
        <v>45117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5</v>
      </c>
      <c r="X26" s="31">
        <f>W26*500</f>
        <v>2500</v>
      </c>
      <c r="Y26" s="30" t="s">
        <v>138</v>
      </c>
      <c r="Z26" s="29" t="s">
        <v>24</v>
      </c>
      <c r="AA26" s="29" t="s">
        <v>204</v>
      </c>
      <c r="AB26" s="31" t="s">
        <v>148</v>
      </c>
      <c r="AC26" s="35">
        <v>45107</v>
      </c>
      <c r="AD26" s="35">
        <v>45117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37</v>
      </c>
      <c r="X27" s="31">
        <f>W27*500</f>
        <v>18500</v>
      </c>
      <c r="Y27" s="30" t="s">
        <v>138</v>
      </c>
      <c r="Z27" s="29" t="s">
        <v>24</v>
      </c>
      <c r="AA27" s="29" t="s">
        <v>204</v>
      </c>
      <c r="AB27" s="31" t="s">
        <v>148</v>
      </c>
      <c r="AC27" s="35">
        <v>45107</v>
      </c>
      <c r="AD27" s="35">
        <v>45117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37</v>
      </c>
      <c r="X28" s="31">
        <f>W28*500</f>
        <v>18500</v>
      </c>
      <c r="Y28" s="30" t="s">
        <v>138</v>
      </c>
      <c r="Z28" s="29" t="s">
        <v>24</v>
      </c>
      <c r="AA28" s="29" t="s">
        <v>204</v>
      </c>
      <c r="AB28" s="31" t="s">
        <v>148</v>
      </c>
      <c r="AC28" s="35">
        <v>45107</v>
      </c>
      <c r="AD28" s="35">
        <v>45117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12</v>
      </c>
      <c r="X29" s="31">
        <f t="shared" si="0"/>
        <v>48</v>
      </c>
      <c r="Y29" s="30" t="s">
        <v>138</v>
      </c>
      <c r="Z29" s="29" t="s">
        <v>24</v>
      </c>
      <c r="AA29" s="29" t="s">
        <v>204</v>
      </c>
      <c r="AB29" s="31" t="s">
        <v>148</v>
      </c>
      <c r="AC29" s="35">
        <v>45107</v>
      </c>
      <c r="AD29" s="35">
        <v>45117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Y13" sqref="Y1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27</v>
      </c>
      <c r="B5" s="45"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18</v>
      </c>
      <c r="X11" s="31">
        <f>W11*500</f>
        <v>9000</v>
      </c>
      <c r="Y11" s="30" t="s">
        <v>138</v>
      </c>
      <c r="Z11" s="29" t="s">
        <v>24</v>
      </c>
      <c r="AA11" s="29" t="s">
        <v>204</v>
      </c>
      <c r="AB11" s="31" t="s">
        <v>148</v>
      </c>
      <c r="AC11" s="35">
        <v>45138</v>
      </c>
      <c r="AD11" s="35">
        <v>45147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18</v>
      </c>
      <c r="X12" s="31">
        <f>W12*500</f>
        <v>9000</v>
      </c>
      <c r="Y12" s="30" t="s">
        <v>138</v>
      </c>
      <c r="Z12" s="29" t="s">
        <v>24</v>
      </c>
      <c r="AA12" s="29" t="s">
        <v>204</v>
      </c>
      <c r="AB12" s="31" t="s">
        <v>148</v>
      </c>
      <c r="AC12" s="35">
        <v>45138</v>
      </c>
      <c r="AD12" s="35">
        <v>45147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535</v>
      </c>
      <c r="X13" s="31">
        <f t="shared" ref="X13:X29" si="0">W13*4</f>
        <v>2140</v>
      </c>
      <c r="Y13" s="30" t="s">
        <v>138</v>
      </c>
      <c r="Z13" s="29" t="s">
        <v>24</v>
      </c>
      <c r="AA13" s="29" t="s">
        <v>204</v>
      </c>
      <c r="AB13" s="31" t="s">
        <v>148</v>
      </c>
      <c r="AC13" s="35">
        <v>45138</v>
      </c>
      <c r="AD13" s="35">
        <v>45147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535</v>
      </c>
      <c r="X14" s="31">
        <f t="shared" si="0"/>
        <v>2140</v>
      </c>
      <c r="Y14" s="30" t="s">
        <v>138</v>
      </c>
      <c r="Z14" s="29" t="s">
        <v>24</v>
      </c>
      <c r="AA14" s="29" t="s">
        <v>204</v>
      </c>
      <c r="AB14" s="31" t="s">
        <v>148</v>
      </c>
      <c r="AC14" s="35">
        <v>45138</v>
      </c>
      <c r="AD14" s="35">
        <v>45147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10</v>
      </c>
      <c r="X15" s="31">
        <f t="shared" si="0"/>
        <v>40</v>
      </c>
      <c r="Y15" s="30" t="s">
        <v>138</v>
      </c>
      <c r="Z15" s="29" t="s">
        <v>24</v>
      </c>
      <c r="AA15" s="29" t="s">
        <v>204</v>
      </c>
      <c r="AB15" s="31" t="s">
        <v>148</v>
      </c>
      <c r="AC15" s="35">
        <v>45138</v>
      </c>
      <c r="AD15" s="35">
        <v>45147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10</v>
      </c>
      <c r="X16" s="31">
        <f t="shared" si="0"/>
        <v>40</v>
      </c>
      <c r="Y16" s="30" t="s">
        <v>138</v>
      </c>
      <c r="Z16" s="29" t="s">
        <v>24</v>
      </c>
      <c r="AA16" s="29" t="s">
        <v>204</v>
      </c>
      <c r="AB16" s="31" t="s">
        <v>148</v>
      </c>
      <c r="AC16" s="35">
        <v>45138</v>
      </c>
      <c r="AD16" s="35">
        <v>45147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0</v>
      </c>
      <c r="X17" s="31">
        <f t="shared" si="0"/>
        <v>0</v>
      </c>
      <c r="Y17" s="30" t="s">
        <v>138</v>
      </c>
      <c r="Z17" s="29" t="s">
        <v>24</v>
      </c>
      <c r="AA17" s="29" t="s">
        <v>204</v>
      </c>
      <c r="AB17" s="31" t="s">
        <v>148</v>
      </c>
      <c r="AC17" s="35">
        <v>45138</v>
      </c>
      <c r="AD17" s="35">
        <v>45147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7</v>
      </c>
      <c r="X18" s="31">
        <f t="shared" si="0"/>
        <v>28</v>
      </c>
      <c r="Y18" s="30" t="s">
        <v>138</v>
      </c>
      <c r="Z18" s="29" t="s">
        <v>24</v>
      </c>
      <c r="AA18" s="29" t="s">
        <v>204</v>
      </c>
      <c r="AB18" s="31" t="s">
        <v>148</v>
      </c>
      <c r="AC18" s="35">
        <v>45138</v>
      </c>
      <c r="AD18" s="35">
        <v>45147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2</v>
      </c>
      <c r="X19" s="31">
        <f>W19*500</f>
        <v>1000</v>
      </c>
      <c r="Y19" s="30" t="s">
        <v>138</v>
      </c>
      <c r="Z19" s="29" t="s">
        <v>24</v>
      </c>
      <c r="AA19" s="29" t="s">
        <v>204</v>
      </c>
      <c r="AB19" s="31" t="s">
        <v>148</v>
      </c>
      <c r="AC19" s="35">
        <v>45138</v>
      </c>
      <c r="AD19" s="35">
        <v>45147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2</v>
      </c>
      <c r="X20" s="31">
        <f>W20*500</f>
        <v>1000</v>
      </c>
      <c r="Y20" s="30" t="s">
        <v>138</v>
      </c>
      <c r="Z20" s="29" t="s">
        <v>24</v>
      </c>
      <c r="AA20" s="29" t="s">
        <v>204</v>
      </c>
      <c r="AB20" s="31" t="s">
        <v>148</v>
      </c>
      <c r="AC20" s="35">
        <v>45138</v>
      </c>
      <c r="AD20" s="35">
        <v>45147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58</v>
      </c>
      <c r="X21" s="31">
        <f>W21*500</f>
        <v>29000</v>
      </c>
      <c r="Y21" s="30" t="s">
        <v>138</v>
      </c>
      <c r="Z21" s="29" t="s">
        <v>24</v>
      </c>
      <c r="AA21" s="29" t="s">
        <v>204</v>
      </c>
      <c r="AB21" s="31" t="s">
        <v>148</v>
      </c>
      <c r="AC21" s="35">
        <v>45138</v>
      </c>
      <c r="AD21" s="35">
        <v>45147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58</v>
      </c>
      <c r="X22" s="31">
        <f>W22*500</f>
        <v>29000</v>
      </c>
      <c r="Y22" s="30" t="s">
        <v>138</v>
      </c>
      <c r="Z22" s="29" t="s">
        <v>24</v>
      </c>
      <c r="AA22" s="29" t="s">
        <v>204</v>
      </c>
      <c r="AB22" s="31" t="s">
        <v>148</v>
      </c>
      <c r="AC22" s="35">
        <v>45138</v>
      </c>
      <c r="AD22" s="35">
        <v>45147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45</v>
      </c>
      <c r="X23" s="31">
        <f t="shared" si="0"/>
        <v>180</v>
      </c>
      <c r="Y23" s="30" t="s">
        <v>138</v>
      </c>
      <c r="Z23" s="29" t="s">
        <v>24</v>
      </c>
      <c r="AA23" s="29" t="s">
        <v>204</v>
      </c>
      <c r="AB23" s="31" t="s">
        <v>148</v>
      </c>
      <c r="AC23" s="35">
        <v>45138</v>
      </c>
      <c r="AD23" s="35">
        <v>45147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45</v>
      </c>
      <c r="X24" s="31">
        <f t="shared" si="0"/>
        <v>180</v>
      </c>
      <c r="Y24" s="30" t="s">
        <v>138</v>
      </c>
      <c r="Z24" s="29" t="s">
        <v>24</v>
      </c>
      <c r="AA24" s="29" t="s">
        <v>204</v>
      </c>
      <c r="AB24" s="31" t="s">
        <v>148</v>
      </c>
      <c r="AC24" s="35">
        <v>45138</v>
      </c>
      <c r="AD24" s="35">
        <v>45147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8</v>
      </c>
      <c r="X25" s="31">
        <f>W25*500</f>
        <v>4000</v>
      </c>
      <c r="Y25" s="30" t="s">
        <v>138</v>
      </c>
      <c r="Z25" s="29" t="s">
        <v>24</v>
      </c>
      <c r="AA25" s="29" t="s">
        <v>204</v>
      </c>
      <c r="AB25" s="31" t="s">
        <v>148</v>
      </c>
      <c r="AC25" s="35">
        <v>45138</v>
      </c>
      <c r="AD25" s="35">
        <v>45147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8</v>
      </c>
      <c r="X26" s="31">
        <f>W26*500</f>
        <v>4000</v>
      </c>
      <c r="Y26" s="30" t="s">
        <v>138</v>
      </c>
      <c r="Z26" s="29" t="s">
        <v>24</v>
      </c>
      <c r="AA26" s="29" t="s">
        <v>204</v>
      </c>
      <c r="AB26" s="31" t="s">
        <v>148</v>
      </c>
      <c r="AC26" s="35">
        <v>45138</v>
      </c>
      <c r="AD26" s="35">
        <v>45147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93</v>
      </c>
      <c r="X27" s="31">
        <f>W27*500</f>
        <v>46500</v>
      </c>
      <c r="Y27" s="30" t="s">
        <v>138</v>
      </c>
      <c r="Z27" s="29" t="s">
        <v>24</v>
      </c>
      <c r="AA27" s="29" t="s">
        <v>204</v>
      </c>
      <c r="AB27" s="31" t="s">
        <v>148</v>
      </c>
      <c r="AC27" s="35">
        <v>45138</v>
      </c>
      <c r="AD27" s="35">
        <v>45147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93</v>
      </c>
      <c r="X28" s="31">
        <f>W28*500</f>
        <v>46500</v>
      </c>
      <c r="Y28" s="30" t="s">
        <v>138</v>
      </c>
      <c r="Z28" s="29" t="s">
        <v>24</v>
      </c>
      <c r="AA28" s="29" t="s">
        <v>204</v>
      </c>
      <c r="AB28" s="31" t="s">
        <v>148</v>
      </c>
      <c r="AC28" s="35">
        <v>45138</v>
      </c>
      <c r="AD28" s="35">
        <v>45147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33</v>
      </c>
      <c r="X29" s="31">
        <f t="shared" si="0"/>
        <v>132</v>
      </c>
      <c r="Y29" s="30" t="s">
        <v>138</v>
      </c>
      <c r="Z29" s="29" t="s">
        <v>24</v>
      </c>
      <c r="AA29" s="29" t="s">
        <v>204</v>
      </c>
      <c r="AB29" s="31" t="s">
        <v>148</v>
      </c>
      <c r="AC29" s="35">
        <v>45138</v>
      </c>
      <c r="AD29" s="35">
        <v>45147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F5" sqref="F5:AE6"/>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6" t="s">
        <v>27</v>
      </c>
      <c r="B5" s="46"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10</v>
      </c>
      <c r="X11" s="31">
        <f>W11*500</f>
        <v>5000</v>
      </c>
      <c r="Y11" s="30" t="s">
        <v>138</v>
      </c>
      <c r="Z11" s="29" t="s">
        <v>24</v>
      </c>
      <c r="AA11" s="29" t="s">
        <v>204</v>
      </c>
      <c r="AB11" s="31" t="s">
        <v>148</v>
      </c>
      <c r="AC11" s="35">
        <v>45169</v>
      </c>
      <c r="AD11" s="35">
        <v>45177</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10</v>
      </c>
      <c r="X12" s="31">
        <f>W12*500</f>
        <v>5000</v>
      </c>
      <c r="Y12" s="30" t="s">
        <v>138</v>
      </c>
      <c r="Z12" s="29" t="s">
        <v>24</v>
      </c>
      <c r="AA12" s="29" t="s">
        <v>204</v>
      </c>
      <c r="AB12" s="31" t="s">
        <v>148</v>
      </c>
      <c r="AC12" s="35">
        <v>45169</v>
      </c>
      <c r="AD12" s="35">
        <v>45177</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360</v>
      </c>
      <c r="X13" s="31">
        <f t="shared" ref="X13:X29" si="0">W13*4</f>
        <v>1440</v>
      </c>
      <c r="Y13" s="30" t="s">
        <v>138</v>
      </c>
      <c r="Z13" s="29" t="s">
        <v>24</v>
      </c>
      <c r="AA13" s="29" t="s">
        <v>204</v>
      </c>
      <c r="AB13" s="31" t="s">
        <v>148</v>
      </c>
      <c r="AC13" s="35">
        <v>45169</v>
      </c>
      <c r="AD13" s="35">
        <v>45177</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360</v>
      </c>
      <c r="X14" s="31">
        <f t="shared" si="0"/>
        <v>1440</v>
      </c>
      <c r="Y14" s="30" t="s">
        <v>138</v>
      </c>
      <c r="Z14" s="29" t="s">
        <v>24</v>
      </c>
      <c r="AA14" s="29" t="s">
        <v>204</v>
      </c>
      <c r="AB14" s="31" t="s">
        <v>148</v>
      </c>
      <c r="AC14" s="35">
        <v>45169</v>
      </c>
      <c r="AD14" s="35">
        <v>45177</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9</v>
      </c>
      <c r="X15" s="31">
        <f t="shared" si="0"/>
        <v>36</v>
      </c>
      <c r="Y15" s="30" t="s">
        <v>138</v>
      </c>
      <c r="Z15" s="29" t="s">
        <v>24</v>
      </c>
      <c r="AA15" s="29" t="s">
        <v>204</v>
      </c>
      <c r="AB15" s="31" t="s">
        <v>148</v>
      </c>
      <c r="AC15" s="35">
        <v>45169</v>
      </c>
      <c r="AD15" s="35">
        <v>45177</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9</v>
      </c>
      <c r="X16" s="31">
        <f t="shared" si="0"/>
        <v>36</v>
      </c>
      <c r="Y16" s="30" t="s">
        <v>138</v>
      </c>
      <c r="Z16" s="29" t="s">
        <v>24</v>
      </c>
      <c r="AA16" s="29" t="s">
        <v>204</v>
      </c>
      <c r="AB16" s="31" t="s">
        <v>148</v>
      </c>
      <c r="AC16" s="35">
        <v>45169</v>
      </c>
      <c r="AD16" s="35">
        <v>45177</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5</v>
      </c>
      <c r="X17" s="31">
        <f t="shared" si="0"/>
        <v>20</v>
      </c>
      <c r="Y17" s="30" t="s">
        <v>138</v>
      </c>
      <c r="Z17" s="29" t="s">
        <v>24</v>
      </c>
      <c r="AA17" s="29" t="s">
        <v>204</v>
      </c>
      <c r="AB17" s="31" t="s">
        <v>148</v>
      </c>
      <c r="AC17" s="35">
        <v>45169</v>
      </c>
      <c r="AD17" s="35">
        <v>45177</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5</v>
      </c>
      <c r="X18" s="31">
        <f t="shared" si="0"/>
        <v>20</v>
      </c>
      <c r="Y18" s="30" t="s">
        <v>138</v>
      </c>
      <c r="Z18" s="29" t="s">
        <v>24</v>
      </c>
      <c r="AA18" s="29" t="s">
        <v>204</v>
      </c>
      <c r="AB18" s="31" t="s">
        <v>148</v>
      </c>
      <c r="AC18" s="35">
        <v>45169</v>
      </c>
      <c r="AD18" s="35">
        <v>45177</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0</v>
      </c>
      <c r="X19" s="31">
        <f>W19*500</f>
        <v>0</v>
      </c>
      <c r="Y19" s="30" t="s">
        <v>138</v>
      </c>
      <c r="Z19" s="29" t="s">
        <v>24</v>
      </c>
      <c r="AA19" s="29" t="s">
        <v>204</v>
      </c>
      <c r="AB19" s="31" t="s">
        <v>148</v>
      </c>
      <c r="AC19" s="35">
        <v>45169</v>
      </c>
      <c r="AD19" s="35">
        <v>45177</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0</v>
      </c>
      <c r="X20" s="31">
        <f>W20*500</f>
        <v>0</v>
      </c>
      <c r="Y20" s="30" t="s">
        <v>138</v>
      </c>
      <c r="Z20" s="29" t="s">
        <v>24</v>
      </c>
      <c r="AA20" s="29" t="s">
        <v>204</v>
      </c>
      <c r="AB20" s="31" t="s">
        <v>148</v>
      </c>
      <c r="AC20" s="35">
        <v>45169</v>
      </c>
      <c r="AD20" s="35">
        <v>45177</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82</v>
      </c>
      <c r="X21" s="31">
        <f>W21*500</f>
        <v>41000</v>
      </c>
      <c r="Y21" s="30" t="s">
        <v>138</v>
      </c>
      <c r="Z21" s="29" t="s">
        <v>24</v>
      </c>
      <c r="AA21" s="29" t="s">
        <v>204</v>
      </c>
      <c r="AB21" s="31" t="s">
        <v>148</v>
      </c>
      <c r="AC21" s="35">
        <v>45169</v>
      </c>
      <c r="AD21" s="35">
        <v>45177</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82</v>
      </c>
      <c r="X22" s="31">
        <f>W22*500</f>
        <v>41000</v>
      </c>
      <c r="Y22" s="30" t="s">
        <v>138</v>
      </c>
      <c r="Z22" s="29" t="s">
        <v>24</v>
      </c>
      <c r="AA22" s="29" t="s">
        <v>204</v>
      </c>
      <c r="AB22" s="31" t="s">
        <v>148</v>
      </c>
      <c r="AC22" s="35">
        <v>45169</v>
      </c>
      <c r="AD22" s="35">
        <v>45177</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58</v>
      </c>
      <c r="X23" s="31">
        <f t="shared" si="0"/>
        <v>232</v>
      </c>
      <c r="Y23" s="30" t="s">
        <v>138</v>
      </c>
      <c r="Z23" s="29" t="s">
        <v>24</v>
      </c>
      <c r="AA23" s="29" t="s">
        <v>204</v>
      </c>
      <c r="AB23" s="31" t="s">
        <v>148</v>
      </c>
      <c r="AC23" s="35">
        <v>45169</v>
      </c>
      <c r="AD23" s="35">
        <v>45177</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58</v>
      </c>
      <c r="X24" s="31">
        <f t="shared" si="0"/>
        <v>232</v>
      </c>
      <c r="Y24" s="30" t="s">
        <v>138</v>
      </c>
      <c r="Z24" s="29" t="s">
        <v>24</v>
      </c>
      <c r="AA24" s="29" t="s">
        <v>204</v>
      </c>
      <c r="AB24" s="31" t="s">
        <v>148</v>
      </c>
      <c r="AC24" s="35">
        <v>45169</v>
      </c>
      <c r="AD24" s="35">
        <v>45177</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21</v>
      </c>
      <c r="X25" s="31">
        <f>W25*500</f>
        <v>10500</v>
      </c>
      <c r="Y25" s="30" t="s">
        <v>138</v>
      </c>
      <c r="Z25" s="29" t="s">
        <v>24</v>
      </c>
      <c r="AA25" s="29" t="s">
        <v>204</v>
      </c>
      <c r="AB25" s="31" t="s">
        <v>148</v>
      </c>
      <c r="AC25" s="35">
        <v>45169</v>
      </c>
      <c r="AD25" s="35">
        <v>45177</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21</v>
      </c>
      <c r="X26" s="31">
        <f>W26*500</f>
        <v>10500</v>
      </c>
      <c r="Y26" s="30" t="s">
        <v>138</v>
      </c>
      <c r="Z26" s="29" t="s">
        <v>24</v>
      </c>
      <c r="AA26" s="29" t="s">
        <v>204</v>
      </c>
      <c r="AB26" s="31" t="s">
        <v>148</v>
      </c>
      <c r="AC26" s="35">
        <v>45169</v>
      </c>
      <c r="AD26" s="35">
        <v>45177</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136</v>
      </c>
      <c r="X27" s="31">
        <f>W27*500</f>
        <v>68000</v>
      </c>
      <c r="Y27" s="30" t="s">
        <v>138</v>
      </c>
      <c r="Z27" s="29" t="s">
        <v>24</v>
      </c>
      <c r="AA27" s="29" t="s">
        <v>204</v>
      </c>
      <c r="AB27" s="31" t="s">
        <v>148</v>
      </c>
      <c r="AC27" s="35">
        <v>45169</v>
      </c>
      <c r="AD27" s="35">
        <v>45177</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136</v>
      </c>
      <c r="X28" s="31">
        <f>W28*500</f>
        <v>68000</v>
      </c>
      <c r="Y28" s="30" t="s">
        <v>138</v>
      </c>
      <c r="Z28" s="29" t="s">
        <v>24</v>
      </c>
      <c r="AA28" s="29" t="s">
        <v>204</v>
      </c>
      <c r="AB28" s="31" t="s">
        <v>148</v>
      </c>
      <c r="AC28" s="35">
        <v>45169</v>
      </c>
      <c r="AD28" s="35">
        <v>45177</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12</v>
      </c>
      <c r="X29" s="31">
        <f t="shared" si="0"/>
        <v>48</v>
      </c>
      <c r="Y29" s="30" t="s">
        <v>138</v>
      </c>
      <c r="Z29" s="29" t="s">
        <v>24</v>
      </c>
      <c r="AA29" s="29" t="s">
        <v>204</v>
      </c>
      <c r="AB29" s="31" t="s">
        <v>148</v>
      </c>
      <c r="AC29" s="35">
        <v>45169</v>
      </c>
      <c r="AD29" s="35">
        <v>45177</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25.5" customHeight="1" x14ac:dyDescent="0.25">
      <c r="A2" s="66" t="s">
        <v>228</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8"/>
    </row>
    <row r="3" spans="1:31" ht="30" customHeight="1" x14ac:dyDescent="0.25">
      <c r="A3" s="63" t="s">
        <v>137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idden="1" x14ac:dyDescent="0.25">
      <c r="A4" s="2" t="s">
        <v>72</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27</v>
      </c>
      <c r="B5" s="47" t="s">
        <v>6</v>
      </c>
      <c r="C5" s="55" t="s">
        <v>28</v>
      </c>
      <c r="D5" s="55"/>
      <c r="E5" s="55"/>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105</v>
      </c>
      <c r="B6" s="4" t="s">
        <v>106</v>
      </c>
      <c r="C6" s="56" t="s">
        <v>107</v>
      </c>
      <c r="D6" s="56"/>
      <c r="E6" s="56"/>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2" t="s">
        <v>8</v>
      </c>
      <c r="F7" s="2" t="s">
        <v>9</v>
      </c>
      <c r="G7" s="2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2" t="s">
        <v>78</v>
      </c>
      <c r="F8" s="2" t="s">
        <v>79</v>
      </c>
      <c r="G8" s="2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4" t="s">
        <v>101</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s="14" customFormat="1" ht="50.1" customHeight="1" x14ac:dyDescent="0.2">
      <c r="A10" s="17" t="s">
        <v>14</v>
      </c>
      <c r="B10" s="17" t="s">
        <v>108</v>
      </c>
      <c r="C10" s="17" t="s">
        <v>143</v>
      </c>
      <c r="D10" s="17" t="s">
        <v>1</v>
      </c>
      <c r="E10" s="17" t="s">
        <v>109</v>
      </c>
      <c r="F10" s="17" t="s">
        <v>15</v>
      </c>
      <c r="G10" s="17" t="s">
        <v>110</v>
      </c>
      <c r="H10" s="17" t="s">
        <v>111</v>
      </c>
      <c r="I10" s="17" t="s">
        <v>112</v>
      </c>
      <c r="J10" s="17" t="s">
        <v>113</v>
      </c>
      <c r="K10" s="17" t="s">
        <v>16</v>
      </c>
      <c r="L10" s="17" t="s">
        <v>114</v>
      </c>
      <c r="M10" s="17" t="s">
        <v>115</v>
      </c>
      <c r="N10" s="17" t="s">
        <v>116</v>
      </c>
      <c r="O10" s="17" t="s">
        <v>117</v>
      </c>
      <c r="P10" s="17" t="s">
        <v>132</v>
      </c>
      <c r="Q10" s="17" t="s">
        <v>133</v>
      </c>
      <c r="R10" s="17" t="s">
        <v>2</v>
      </c>
      <c r="S10" s="17" t="s">
        <v>3</v>
      </c>
      <c r="T10" s="17" t="s">
        <v>29</v>
      </c>
      <c r="U10" s="17" t="s">
        <v>134</v>
      </c>
      <c r="V10" s="17" t="s">
        <v>144</v>
      </c>
      <c r="W10" s="17" t="s">
        <v>104</v>
      </c>
      <c r="X10" s="17" t="s">
        <v>102</v>
      </c>
      <c r="Y10" s="17" t="s">
        <v>103</v>
      </c>
      <c r="Z10" s="17" t="s">
        <v>30</v>
      </c>
      <c r="AA10" s="17" t="s">
        <v>145</v>
      </c>
      <c r="AB10" s="17" t="s">
        <v>136</v>
      </c>
      <c r="AC10" s="17" t="s">
        <v>21</v>
      </c>
      <c r="AD10" s="17" t="s">
        <v>22</v>
      </c>
      <c r="AE10" s="17" t="s">
        <v>31</v>
      </c>
    </row>
    <row r="11" spans="1:31" s="15" customFormat="1" ht="65.099999999999994" customHeight="1" x14ac:dyDescent="0.3">
      <c r="A11" s="31" t="s">
        <v>32</v>
      </c>
      <c r="B11" s="31" t="s">
        <v>155</v>
      </c>
      <c r="C11" s="31" t="s">
        <v>156</v>
      </c>
      <c r="D11" s="34" t="s">
        <v>201</v>
      </c>
      <c r="E11" s="32" t="s">
        <v>157</v>
      </c>
      <c r="F11" s="31" t="s">
        <v>158</v>
      </c>
      <c r="G11" s="38" t="s">
        <v>205</v>
      </c>
      <c r="H11" s="31" t="s">
        <v>159</v>
      </c>
      <c r="I11" s="18" t="s">
        <v>160</v>
      </c>
      <c r="J11" s="39">
        <v>44936</v>
      </c>
      <c r="K11" s="31" t="s">
        <v>146</v>
      </c>
      <c r="L11" s="31" t="s">
        <v>139</v>
      </c>
      <c r="M11" s="31" t="s">
        <v>139</v>
      </c>
      <c r="N11" s="31" t="s">
        <v>139</v>
      </c>
      <c r="O11" s="31">
        <v>1</v>
      </c>
      <c r="P11" s="31" t="s">
        <v>139</v>
      </c>
      <c r="Q11" s="31" t="s">
        <v>161</v>
      </c>
      <c r="R11" s="31" t="s">
        <v>139</v>
      </c>
      <c r="S11" s="34" t="s">
        <v>162</v>
      </c>
      <c r="T11" s="31" t="s">
        <v>140</v>
      </c>
      <c r="U11" s="31" t="s">
        <v>139</v>
      </c>
      <c r="V11" s="34">
        <v>0</v>
      </c>
      <c r="W11" s="34">
        <v>1</v>
      </c>
      <c r="X11" s="31">
        <f>W11*500</f>
        <v>500</v>
      </c>
      <c r="Y11" s="30" t="s">
        <v>138</v>
      </c>
      <c r="Z11" s="29" t="s">
        <v>24</v>
      </c>
      <c r="AA11" s="29" t="s">
        <v>204</v>
      </c>
      <c r="AB11" s="31" t="s">
        <v>148</v>
      </c>
      <c r="AC11" s="35">
        <v>45199</v>
      </c>
      <c r="AD11" s="35">
        <v>45208</v>
      </c>
      <c r="AE11" s="34" t="s">
        <v>163</v>
      </c>
    </row>
    <row r="12" spans="1:31" ht="65.099999999999994" customHeight="1" x14ac:dyDescent="0.25">
      <c r="A12" s="31" t="s">
        <v>32</v>
      </c>
      <c r="B12" s="31" t="s">
        <v>155</v>
      </c>
      <c r="C12" s="31" t="s">
        <v>156</v>
      </c>
      <c r="D12" s="34" t="s">
        <v>201</v>
      </c>
      <c r="E12" s="32" t="s">
        <v>157</v>
      </c>
      <c r="F12" s="31" t="s">
        <v>164</v>
      </c>
      <c r="G12" s="38" t="s">
        <v>206</v>
      </c>
      <c r="H12" s="31" t="s">
        <v>159</v>
      </c>
      <c r="I12" s="18" t="s">
        <v>160</v>
      </c>
      <c r="J12" s="39">
        <v>44936</v>
      </c>
      <c r="K12" s="31" t="s">
        <v>146</v>
      </c>
      <c r="L12" s="31" t="s">
        <v>139</v>
      </c>
      <c r="M12" s="31" t="s">
        <v>139</v>
      </c>
      <c r="N12" s="31" t="s">
        <v>139</v>
      </c>
      <c r="O12" s="31">
        <v>1</v>
      </c>
      <c r="P12" s="31" t="s">
        <v>139</v>
      </c>
      <c r="Q12" s="31" t="s">
        <v>161</v>
      </c>
      <c r="R12" s="31" t="s">
        <v>139</v>
      </c>
      <c r="S12" s="34" t="s">
        <v>162</v>
      </c>
      <c r="T12" s="31" t="s">
        <v>140</v>
      </c>
      <c r="U12" s="31" t="s">
        <v>139</v>
      </c>
      <c r="V12" s="34">
        <v>0</v>
      </c>
      <c r="W12" s="34">
        <f>W11</f>
        <v>1</v>
      </c>
      <c r="X12" s="31">
        <f>W12*500</f>
        <v>500</v>
      </c>
      <c r="Y12" s="30" t="s">
        <v>138</v>
      </c>
      <c r="Z12" s="29" t="s">
        <v>24</v>
      </c>
      <c r="AA12" s="29" t="s">
        <v>204</v>
      </c>
      <c r="AB12" s="31" t="s">
        <v>148</v>
      </c>
      <c r="AC12" s="35">
        <v>45199</v>
      </c>
      <c r="AD12" s="35">
        <v>45208</v>
      </c>
      <c r="AE12" s="34" t="s">
        <v>163</v>
      </c>
    </row>
    <row r="13" spans="1:31" ht="69.95" customHeight="1" x14ac:dyDescent="0.25">
      <c r="A13" s="31" t="s">
        <v>32</v>
      </c>
      <c r="B13" s="31" t="s">
        <v>165</v>
      </c>
      <c r="C13" s="31" t="s">
        <v>156</v>
      </c>
      <c r="D13" s="34" t="s">
        <v>166</v>
      </c>
      <c r="E13" s="31" t="s">
        <v>167</v>
      </c>
      <c r="F13" s="31" t="s">
        <v>158</v>
      </c>
      <c r="G13" s="38" t="s">
        <v>205</v>
      </c>
      <c r="H13" s="31" t="s">
        <v>159</v>
      </c>
      <c r="I13" s="18" t="s">
        <v>168</v>
      </c>
      <c r="J13" s="39">
        <v>44936</v>
      </c>
      <c r="K13" s="31" t="s">
        <v>146</v>
      </c>
      <c r="L13" s="31" t="s">
        <v>139</v>
      </c>
      <c r="M13" s="31" t="s">
        <v>139</v>
      </c>
      <c r="N13" s="31" t="s">
        <v>139</v>
      </c>
      <c r="O13" s="31">
        <v>1</v>
      </c>
      <c r="P13" s="31" t="s">
        <v>139</v>
      </c>
      <c r="Q13" s="31" t="s">
        <v>161</v>
      </c>
      <c r="R13" s="31" t="s">
        <v>139</v>
      </c>
      <c r="S13" s="36" t="s">
        <v>169</v>
      </c>
      <c r="T13" s="31" t="s">
        <v>140</v>
      </c>
      <c r="U13" s="31" t="s">
        <v>139</v>
      </c>
      <c r="V13" s="34">
        <v>408</v>
      </c>
      <c r="W13" s="34">
        <v>221</v>
      </c>
      <c r="X13" s="31">
        <f t="shared" ref="X13:X29" si="0">W13*4</f>
        <v>884</v>
      </c>
      <c r="Y13" s="30" t="s">
        <v>138</v>
      </c>
      <c r="Z13" s="29" t="s">
        <v>24</v>
      </c>
      <c r="AA13" s="29" t="s">
        <v>204</v>
      </c>
      <c r="AB13" s="31" t="s">
        <v>148</v>
      </c>
      <c r="AC13" s="35">
        <v>45199</v>
      </c>
      <c r="AD13" s="35">
        <v>45208</v>
      </c>
      <c r="AE13" s="34" t="s">
        <v>163</v>
      </c>
    </row>
    <row r="14" spans="1:31" ht="69.95" customHeight="1" x14ac:dyDescent="0.25">
      <c r="A14" s="31" t="s">
        <v>32</v>
      </c>
      <c r="B14" s="31" t="s">
        <v>165</v>
      </c>
      <c r="C14" s="31" t="s">
        <v>156</v>
      </c>
      <c r="D14" s="34" t="s">
        <v>166</v>
      </c>
      <c r="E14" s="31" t="s">
        <v>167</v>
      </c>
      <c r="F14" s="31" t="s">
        <v>164</v>
      </c>
      <c r="G14" s="38" t="s">
        <v>206</v>
      </c>
      <c r="H14" s="31" t="s">
        <v>159</v>
      </c>
      <c r="I14" s="18" t="s">
        <v>168</v>
      </c>
      <c r="J14" s="39">
        <v>44936</v>
      </c>
      <c r="K14" s="31" t="s">
        <v>146</v>
      </c>
      <c r="L14" s="31" t="s">
        <v>139</v>
      </c>
      <c r="M14" s="31" t="s">
        <v>139</v>
      </c>
      <c r="N14" s="31" t="s">
        <v>139</v>
      </c>
      <c r="O14" s="31">
        <v>1</v>
      </c>
      <c r="P14" s="31" t="s">
        <v>139</v>
      </c>
      <c r="Q14" s="31" t="s">
        <v>161</v>
      </c>
      <c r="R14" s="31" t="s">
        <v>139</v>
      </c>
      <c r="S14" s="36" t="s">
        <v>169</v>
      </c>
      <c r="T14" s="31" t="s">
        <v>140</v>
      </c>
      <c r="U14" s="31" t="s">
        <v>139</v>
      </c>
      <c r="V14" s="34">
        <f>V13</f>
        <v>408</v>
      </c>
      <c r="W14" s="34">
        <f>W13</f>
        <v>221</v>
      </c>
      <c r="X14" s="31">
        <f t="shared" si="0"/>
        <v>884</v>
      </c>
      <c r="Y14" s="30" t="s">
        <v>138</v>
      </c>
      <c r="Z14" s="29" t="s">
        <v>24</v>
      </c>
      <c r="AA14" s="29" t="s">
        <v>204</v>
      </c>
      <c r="AB14" s="31" t="s">
        <v>148</v>
      </c>
      <c r="AC14" s="35">
        <v>45199</v>
      </c>
      <c r="AD14" s="35">
        <v>45208</v>
      </c>
      <c r="AE14" s="34" t="s">
        <v>163</v>
      </c>
    </row>
    <row r="15" spans="1:31" ht="69.95" customHeight="1" x14ac:dyDescent="0.25">
      <c r="A15" s="31" t="s">
        <v>32</v>
      </c>
      <c r="B15" s="31" t="s">
        <v>170</v>
      </c>
      <c r="C15" s="31" t="s">
        <v>156</v>
      </c>
      <c r="D15" s="34" t="s">
        <v>201</v>
      </c>
      <c r="E15" s="31" t="s">
        <v>207</v>
      </c>
      <c r="F15" s="31" t="s">
        <v>164</v>
      </c>
      <c r="G15" s="38" t="s">
        <v>206</v>
      </c>
      <c r="H15" s="33" t="s">
        <v>208</v>
      </c>
      <c r="I15" s="18" t="s">
        <v>172</v>
      </c>
      <c r="J15" s="39">
        <v>44936</v>
      </c>
      <c r="K15" s="31" t="s">
        <v>146</v>
      </c>
      <c r="L15" s="31" t="s">
        <v>139</v>
      </c>
      <c r="M15" s="31" t="s">
        <v>139</v>
      </c>
      <c r="N15" s="31" t="s">
        <v>173</v>
      </c>
      <c r="O15" s="31">
        <v>1</v>
      </c>
      <c r="P15" s="31" t="s">
        <v>139</v>
      </c>
      <c r="Q15" s="34" t="s">
        <v>209</v>
      </c>
      <c r="R15" s="34" t="s">
        <v>203</v>
      </c>
      <c r="S15" s="36" t="s">
        <v>174</v>
      </c>
      <c r="T15" s="31" t="s">
        <v>140</v>
      </c>
      <c r="U15" s="31" t="s">
        <v>139</v>
      </c>
      <c r="V15" s="34">
        <v>6</v>
      </c>
      <c r="W15" s="34">
        <v>9</v>
      </c>
      <c r="X15" s="31">
        <f t="shared" si="0"/>
        <v>36</v>
      </c>
      <c r="Y15" s="30" t="s">
        <v>138</v>
      </c>
      <c r="Z15" s="29" t="s">
        <v>24</v>
      </c>
      <c r="AA15" s="29" t="s">
        <v>204</v>
      </c>
      <c r="AB15" s="31" t="s">
        <v>148</v>
      </c>
      <c r="AC15" s="35">
        <v>45199</v>
      </c>
      <c r="AD15" s="35">
        <v>45208</v>
      </c>
      <c r="AE15" s="34" t="s">
        <v>163</v>
      </c>
    </row>
    <row r="16" spans="1:31" ht="69.95" customHeight="1" x14ac:dyDescent="0.25">
      <c r="A16" s="31" t="s">
        <v>32</v>
      </c>
      <c r="B16" s="34" t="s">
        <v>210</v>
      </c>
      <c r="C16" s="31" t="s">
        <v>156</v>
      </c>
      <c r="D16" s="34" t="s">
        <v>175</v>
      </c>
      <c r="E16" s="31" t="s">
        <v>211</v>
      </c>
      <c r="F16" s="31" t="s">
        <v>164</v>
      </c>
      <c r="G16" s="38" t="s">
        <v>206</v>
      </c>
      <c r="H16" s="33" t="s">
        <v>212</v>
      </c>
      <c r="I16" s="18" t="s">
        <v>176</v>
      </c>
      <c r="J16" s="39">
        <v>44936</v>
      </c>
      <c r="K16" s="31" t="s">
        <v>146</v>
      </c>
      <c r="L16" s="31" t="s">
        <v>139</v>
      </c>
      <c r="M16" s="31" t="s">
        <v>139</v>
      </c>
      <c r="N16" s="31" t="s">
        <v>139</v>
      </c>
      <c r="O16" s="31">
        <v>1</v>
      </c>
      <c r="P16" s="31" t="s">
        <v>139</v>
      </c>
      <c r="Q16" s="34" t="s">
        <v>213</v>
      </c>
      <c r="R16" s="34" t="s">
        <v>214</v>
      </c>
      <c r="S16" s="36" t="s">
        <v>177</v>
      </c>
      <c r="T16" s="31" t="s">
        <v>140</v>
      </c>
      <c r="U16" s="31" t="s">
        <v>139</v>
      </c>
      <c r="V16" s="31">
        <v>5</v>
      </c>
      <c r="W16" s="31">
        <v>0</v>
      </c>
      <c r="X16" s="31">
        <f t="shared" si="0"/>
        <v>0</v>
      </c>
      <c r="Y16" s="30" t="s">
        <v>138</v>
      </c>
      <c r="Z16" s="29" t="s">
        <v>24</v>
      </c>
      <c r="AA16" s="29" t="s">
        <v>204</v>
      </c>
      <c r="AB16" s="31" t="s">
        <v>148</v>
      </c>
      <c r="AC16" s="35">
        <v>45199</v>
      </c>
      <c r="AD16" s="35">
        <v>45208</v>
      </c>
      <c r="AE16" s="34" t="s">
        <v>163</v>
      </c>
    </row>
    <row r="17" spans="1:31" ht="65.099999999999994" customHeight="1" x14ac:dyDescent="0.25">
      <c r="A17" s="31" t="s">
        <v>32</v>
      </c>
      <c r="B17" s="31" t="s">
        <v>178</v>
      </c>
      <c r="C17" s="31" t="s">
        <v>156</v>
      </c>
      <c r="D17" s="34" t="s">
        <v>171</v>
      </c>
      <c r="E17" s="31" t="s">
        <v>179</v>
      </c>
      <c r="F17" s="31" t="s">
        <v>164</v>
      </c>
      <c r="G17" s="38" t="s">
        <v>206</v>
      </c>
      <c r="H17" s="33" t="s">
        <v>215</v>
      </c>
      <c r="I17" s="18" t="s">
        <v>180</v>
      </c>
      <c r="J17" s="39">
        <v>44936</v>
      </c>
      <c r="K17" s="31" t="s">
        <v>146</v>
      </c>
      <c r="L17" s="31" t="s">
        <v>139</v>
      </c>
      <c r="M17" s="31" t="s">
        <v>139</v>
      </c>
      <c r="N17" s="31" t="s">
        <v>139</v>
      </c>
      <c r="O17" s="31">
        <v>1</v>
      </c>
      <c r="P17" s="31" t="s">
        <v>216</v>
      </c>
      <c r="Q17" s="34" t="s">
        <v>181</v>
      </c>
      <c r="R17" s="34" t="s">
        <v>202</v>
      </c>
      <c r="S17" s="34" t="s">
        <v>182</v>
      </c>
      <c r="T17" s="31" t="s">
        <v>140</v>
      </c>
      <c r="U17" s="31" t="s">
        <v>139</v>
      </c>
      <c r="V17" s="34">
        <v>7</v>
      </c>
      <c r="W17" s="34">
        <v>2</v>
      </c>
      <c r="X17" s="31">
        <f t="shared" si="0"/>
        <v>8</v>
      </c>
      <c r="Y17" s="30" t="s">
        <v>138</v>
      </c>
      <c r="Z17" s="29" t="s">
        <v>24</v>
      </c>
      <c r="AA17" s="29" t="s">
        <v>204</v>
      </c>
      <c r="AB17" s="31" t="s">
        <v>148</v>
      </c>
      <c r="AC17" s="35">
        <v>45199</v>
      </c>
      <c r="AD17" s="35">
        <v>45208</v>
      </c>
      <c r="AE17" s="34" t="s">
        <v>163</v>
      </c>
    </row>
    <row r="18" spans="1:31" ht="65.099999999999994" customHeight="1" x14ac:dyDescent="0.25">
      <c r="A18" s="31" t="s">
        <v>32</v>
      </c>
      <c r="B18" s="31" t="s">
        <v>183</v>
      </c>
      <c r="C18" s="31" t="s">
        <v>156</v>
      </c>
      <c r="D18" s="34" t="s">
        <v>175</v>
      </c>
      <c r="E18" s="31" t="s">
        <v>184</v>
      </c>
      <c r="F18" s="31" t="s">
        <v>164</v>
      </c>
      <c r="G18" s="38" t="s">
        <v>206</v>
      </c>
      <c r="H18" s="33" t="s">
        <v>215</v>
      </c>
      <c r="I18" s="18" t="s">
        <v>185</v>
      </c>
      <c r="J18" s="39">
        <v>44936</v>
      </c>
      <c r="K18" s="31" t="s">
        <v>146</v>
      </c>
      <c r="L18" s="31" t="s">
        <v>139</v>
      </c>
      <c r="M18" s="31" t="s">
        <v>139</v>
      </c>
      <c r="N18" s="31" t="s">
        <v>139</v>
      </c>
      <c r="O18" s="31">
        <v>1</v>
      </c>
      <c r="P18" s="31" t="s">
        <v>216</v>
      </c>
      <c r="Q18" s="34" t="s">
        <v>181</v>
      </c>
      <c r="R18" s="34" t="s">
        <v>202</v>
      </c>
      <c r="S18" s="34" t="s">
        <v>182</v>
      </c>
      <c r="T18" s="31" t="s">
        <v>140</v>
      </c>
      <c r="U18" s="31" t="s">
        <v>139</v>
      </c>
      <c r="V18" s="34">
        <v>4</v>
      </c>
      <c r="W18" s="34">
        <v>1</v>
      </c>
      <c r="X18" s="31">
        <f t="shared" si="0"/>
        <v>4</v>
      </c>
      <c r="Y18" s="30" t="s">
        <v>138</v>
      </c>
      <c r="Z18" s="29" t="s">
        <v>24</v>
      </c>
      <c r="AA18" s="29" t="s">
        <v>204</v>
      </c>
      <c r="AB18" s="31" t="s">
        <v>148</v>
      </c>
      <c r="AC18" s="35">
        <v>45199</v>
      </c>
      <c r="AD18" s="35">
        <v>45208</v>
      </c>
      <c r="AE18" s="34" t="s">
        <v>163</v>
      </c>
    </row>
    <row r="19" spans="1:31" ht="65.099999999999994" customHeight="1" x14ac:dyDescent="0.25">
      <c r="A19" s="31" t="s">
        <v>32</v>
      </c>
      <c r="B19" s="31" t="s">
        <v>186</v>
      </c>
      <c r="C19" s="31" t="s">
        <v>156</v>
      </c>
      <c r="D19" s="34" t="s">
        <v>201</v>
      </c>
      <c r="E19" s="31" t="s">
        <v>187</v>
      </c>
      <c r="F19" s="31" t="s">
        <v>158</v>
      </c>
      <c r="G19" s="38" t="s">
        <v>205</v>
      </c>
      <c r="H19" s="31" t="s">
        <v>159</v>
      </c>
      <c r="I19" s="18" t="s">
        <v>188</v>
      </c>
      <c r="J19" s="39">
        <v>44936</v>
      </c>
      <c r="K19" s="31" t="s">
        <v>146</v>
      </c>
      <c r="L19" s="31" t="s">
        <v>139</v>
      </c>
      <c r="M19" s="31" t="s">
        <v>139</v>
      </c>
      <c r="N19" s="31" t="s">
        <v>139</v>
      </c>
      <c r="O19" s="31">
        <v>1</v>
      </c>
      <c r="P19" s="31" t="s">
        <v>139</v>
      </c>
      <c r="Q19" s="31" t="s">
        <v>161</v>
      </c>
      <c r="R19" s="31" t="s">
        <v>139</v>
      </c>
      <c r="S19" s="34" t="s">
        <v>182</v>
      </c>
      <c r="T19" s="31" t="s">
        <v>140</v>
      </c>
      <c r="U19" s="31" t="s">
        <v>139</v>
      </c>
      <c r="V19" s="34">
        <v>2</v>
      </c>
      <c r="W19" s="34">
        <v>1</v>
      </c>
      <c r="X19" s="31">
        <f>W19*500</f>
        <v>500</v>
      </c>
      <c r="Y19" s="30" t="s">
        <v>138</v>
      </c>
      <c r="Z19" s="29" t="s">
        <v>24</v>
      </c>
      <c r="AA19" s="29" t="s">
        <v>204</v>
      </c>
      <c r="AB19" s="31" t="s">
        <v>148</v>
      </c>
      <c r="AC19" s="35">
        <v>45199</v>
      </c>
      <c r="AD19" s="35">
        <v>45208</v>
      </c>
      <c r="AE19" s="34" t="s">
        <v>163</v>
      </c>
    </row>
    <row r="20" spans="1:31" ht="65.099999999999994" customHeight="1" x14ac:dyDescent="0.25">
      <c r="A20" s="31" t="s">
        <v>32</v>
      </c>
      <c r="B20" s="31" t="s">
        <v>186</v>
      </c>
      <c r="C20" s="31" t="s">
        <v>156</v>
      </c>
      <c r="D20" s="34" t="s">
        <v>201</v>
      </c>
      <c r="E20" s="31" t="s">
        <v>187</v>
      </c>
      <c r="F20" s="31" t="s">
        <v>164</v>
      </c>
      <c r="G20" s="38" t="s">
        <v>206</v>
      </c>
      <c r="H20" s="31" t="s">
        <v>159</v>
      </c>
      <c r="I20" s="18" t="s">
        <v>188</v>
      </c>
      <c r="J20" s="39">
        <v>44936</v>
      </c>
      <c r="K20" s="31" t="s">
        <v>146</v>
      </c>
      <c r="L20" s="31" t="s">
        <v>139</v>
      </c>
      <c r="M20" s="31" t="s">
        <v>139</v>
      </c>
      <c r="N20" s="31" t="s">
        <v>139</v>
      </c>
      <c r="O20" s="31">
        <v>1</v>
      </c>
      <c r="P20" s="31" t="s">
        <v>139</v>
      </c>
      <c r="Q20" s="31" t="s">
        <v>161</v>
      </c>
      <c r="R20" s="31" t="s">
        <v>139</v>
      </c>
      <c r="S20" s="34" t="s">
        <v>182</v>
      </c>
      <c r="T20" s="31" t="s">
        <v>140</v>
      </c>
      <c r="U20" s="31" t="s">
        <v>139</v>
      </c>
      <c r="V20" s="34">
        <f>V19</f>
        <v>2</v>
      </c>
      <c r="W20" s="34">
        <f>W19</f>
        <v>1</v>
      </c>
      <c r="X20" s="31">
        <f>W20*500</f>
        <v>500</v>
      </c>
      <c r="Y20" s="30" t="s">
        <v>138</v>
      </c>
      <c r="Z20" s="29" t="s">
        <v>24</v>
      </c>
      <c r="AA20" s="29" t="s">
        <v>204</v>
      </c>
      <c r="AB20" s="31" t="s">
        <v>148</v>
      </c>
      <c r="AC20" s="35">
        <v>45199</v>
      </c>
      <c r="AD20" s="35">
        <v>45208</v>
      </c>
      <c r="AE20" s="34" t="s">
        <v>163</v>
      </c>
    </row>
    <row r="21" spans="1:31" ht="65.099999999999994" customHeight="1" x14ac:dyDescent="0.25">
      <c r="A21" s="31" t="s">
        <v>32</v>
      </c>
      <c r="B21" s="31" t="s">
        <v>189</v>
      </c>
      <c r="C21" s="31" t="s">
        <v>156</v>
      </c>
      <c r="D21" s="34" t="s">
        <v>201</v>
      </c>
      <c r="E21" s="31" t="s">
        <v>190</v>
      </c>
      <c r="F21" s="31" t="s">
        <v>158</v>
      </c>
      <c r="G21" s="38" t="s">
        <v>205</v>
      </c>
      <c r="H21" s="31" t="s">
        <v>159</v>
      </c>
      <c r="I21" s="18" t="s">
        <v>191</v>
      </c>
      <c r="J21" s="39">
        <v>44936</v>
      </c>
      <c r="K21" s="31" t="s">
        <v>146</v>
      </c>
      <c r="L21" s="31" t="s">
        <v>139</v>
      </c>
      <c r="M21" s="31" t="s">
        <v>139</v>
      </c>
      <c r="N21" s="31" t="s">
        <v>139</v>
      </c>
      <c r="O21" s="31">
        <v>1</v>
      </c>
      <c r="P21" s="31" t="s">
        <v>139</v>
      </c>
      <c r="Q21" s="31" t="s">
        <v>161</v>
      </c>
      <c r="R21" s="31" t="s">
        <v>139</v>
      </c>
      <c r="S21" s="34" t="s">
        <v>182</v>
      </c>
      <c r="T21" s="31" t="s">
        <v>140</v>
      </c>
      <c r="U21" s="31" t="s">
        <v>139</v>
      </c>
      <c r="V21" s="34">
        <v>23</v>
      </c>
      <c r="W21" s="34">
        <v>37</v>
      </c>
      <c r="X21" s="31">
        <f>W21*500</f>
        <v>18500</v>
      </c>
      <c r="Y21" s="30" t="s">
        <v>138</v>
      </c>
      <c r="Z21" s="29" t="s">
        <v>24</v>
      </c>
      <c r="AA21" s="29" t="s">
        <v>204</v>
      </c>
      <c r="AB21" s="31" t="s">
        <v>148</v>
      </c>
      <c r="AC21" s="35">
        <v>45199</v>
      </c>
      <c r="AD21" s="35">
        <v>45208</v>
      </c>
      <c r="AE21" s="34" t="s">
        <v>163</v>
      </c>
    </row>
    <row r="22" spans="1:31" ht="65.099999999999994" customHeight="1" x14ac:dyDescent="0.25">
      <c r="A22" s="31" t="s">
        <v>32</v>
      </c>
      <c r="B22" s="31" t="s">
        <v>189</v>
      </c>
      <c r="C22" s="31" t="s">
        <v>156</v>
      </c>
      <c r="D22" s="34" t="s">
        <v>201</v>
      </c>
      <c r="E22" s="31" t="s">
        <v>190</v>
      </c>
      <c r="F22" s="31" t="s">
        <v>164</v>
      </c>
      <c r="G22" s="38" t="s">
        <v>206</v>
      </c>
      <c r="H22" s="31" t="s">
        <v>159</v>
      </c>
      <c r="I22" s="18" t="s">
        <v>191</v>
      </c>
      <c r="J22" s="39">
        <v>44936</v>
      </c>
      <c r="K22" s="31" t="s">
        <v>146</v>
      </c>
      <c r="L22" s="31" t="s">
        <v>139</v>
      </c>
      <c r="M22" s="31" t="s">
        <v>139</v>
      </c>
      <c r="N22" s="31" t="s">
        <v>139</v>
      </c>
      <c r="O22" s="31">
        <v>1</v>
      </c>
      <c r="P22" s="31" t="s">
        <v>139</v>
      </c>
      <c r="Q22" s="31" t="s">
        <v>161</v>
      </c>
      <c r="R22" s="31" t="s">
        <v>139</v>
      </c>
      <c r="S22" s="34" t="s">
        <v>182</v>
      </c>
      <c r="T22" s="31" t="s">
        <v>140</v>
      </c>
      <c r="U22" s="31" t="s">
        <v>139</v>
      </c>
      <c r="V22" s="34">
        <f>V21</f>
        <v>23</v>
      </c>
      <c r="W22" s="34">
        <f>W21</f>
        <v>37</v>
      </c>
      <c r="X22" s="31">
        <f>W22*500</f>
        <v>18500</v>
      </c>
      <c r="Y22" s="30" t="s">
        <v>138</v>
      </c>
      <c r="Z22" s="29" t="s">
        <v>24</v>
      </c>
      <c r="AA22" s="29" t="s">
        <v>204</v>
      </c>
      <c r="AB22" s="31" t="s">
        <v>148</v>
      </c>
      <c r="AC22" s="35">
        <v>45199</v>
      </c>
      <c r="AD22" s="35">
        <v>45208</v>
      </c>
      <c r="AE22" s="34" t="s">
        <v>163</v>
      </c>
    </row>
    <row r="23" spans="1:31" ht="65.099999999999994" customHeight="1" x14ac:dyDescent="0.25">
      <c r="A23" s="31" t="s">
        <v>32</v>
      </c>
      <c r="B23" s="31" t="s">
        <v>192</v>
      </c>
      <c r="C23" s="31" t="s">
        <v>156</v>
      </c>
      <c r="D23" s="34" t="s">
        <v>201</v>
      </c>
      <c r="E23" s="31" t="s">
        <v>193</v>
      </c>
      <c r="F23" s="31" t="s">
        <v>158</v>
      </c>
      <c r="G23" s="38" t="s">
        <v>217</v>
      </c>
      <c r="H23" s="31" t="s">
        <v>159</v>
      </c>
      <c r="I23" s="18" t="s">
        <v>194</v>
      </c>
      <c r="J23" s="39">
        <v>44936</v>
      </c>
      <c r="K23" s="31" t="s">
        <v>146</v>
      </c>
      <c r="L23" s="31" t="s">
        <v>139</v>
      </c>
      <c r="M23" s="31" t="s">
        <v>139</v>
      </c>
      <c r="N23" s="31" t="s">
        <v>139</v>
      </c>
      <c r="O23" s="31">
        <v>1</v>
      </c>
      <c r="P23" s="31" t="s">
        <v>139</v>
      </c>
      <c r="Q23" s="31" t="s">
        <v>161</v>
      </c>
      <c r="R23" s="31" t="s">
        <v>139</v>
      </c>
      <c r="S23" s="34" t="s">
        <v>182</v>
      </c>
      <c r="T23" s="31" t="s">
        <v>140</v>
      </c>
      <c r="U23" s="31" t="s">
        <v>139</v>
      </c>
      <c r="V23" s="34">
        <v>57</v>
      </c>
      <c r="W23" s="34">
        <v>45</v>
      </c>
      <c r="X23" s="31">
        <f t="shared" si="0"/>
        <v>180</v>
      </c>
      <c r="Y23" s="30" t="s">
        <v>138</v>
      </c>
      <c r="Z23" s="29" t="s">
        <v>24</v>
      </c>
      <c r="AA23" s="29" t="s">
        <v>204</v>
      </c>
      <c r="AB23" s="31" t="s">
        <v>148</v>
      </c>
      <c r="AC23" s="35">
        <v>45199</v>
      </c>
      <c r="AD23" s="35">
        <v>45208</v>
      </c>
      <c r="AE23" s="34" t="s">
        <v>163</v>
      </c>
    </row>
    <row r="24" spans="1:31" ht="65.099999999999994" customHeight="1" x14ac:dyDescent="0.25">
      <c r="A24" s="31" t="s">
        <v>32</v>
      </c>
      <c r="B24" s="31" t="s">
        <v>192</v>
      </c>
      <c r="C24" s="31" t="s">
        <v>156</v>
      </c>
      <c r="D24" s="34" t="s">
        <v>201</v>
      </c>
      <c r="E24" s="31" t="s">
        <v>193</v>
      </c>
      <c r="F24" s="31" t="s">
        <v>164</v>
      </c>
      <c r="G24" s="38" t="s">
        <v>206</v>
      </c>
      <c r="H24" s="31" t="s">
        <v>159</v>
      </c>
      <c r="I24" s="18" t="s">
        <v>194</v>
      </c>
      <c r="J24" s="39">
        <v>44936</v>
      </c>
      <c r="K24" s="31" t="s">
        <v>146</v>
      </c>
      <c r="L24" s="31" t="s">
        <v>139</v>
      </c>
      <c r="M24" s="31" t="s">
        <v>139</v>
      </c>
      <c r="N24" s="31" t="s">
        <v>139</v>
      </c>
      <c r="O24" s="31">
        <v>1</v>
      </c>
      <c r="P24" s="31" t="s">
        <v>139</v>
      </c>
      <c r="Q24" s="31" t="s">
        <v>161</v>
      </c>
      <c r="R24" s="31" t="s">
        <v>139</v>
      </c>
      <c r="S24" s="34" t="s">
        <v>182</v>
      </c>
      <c r="T24" s="31" t="s">
        <v>140</v>
      </c>
      <c r="U24" s="31" t="s">
        <v>139</v>
      </c>
      <c r="V24" s="34">
        <f>V23</f>
        <v>57</v>
      </c>
      <c r="W24" s="34">
        <f>W23</f>
        <v>45</v>
      </c>
      <c r="X24" s="31">
        <f t="shared" si="0"/>
        <v>180</v>
      </c>
      <c r="Y24" s="30" t="s">
        <v>138</v>
      </c>
      <c r="Z24" s="29" t="s">
        <v>24</v>
      </c>
      <c r="AA24" s="29" t="s">
        <v>204</v>
      </c>
      <c r="AB24" s="31" t="s">
        <v>148</v>
      </c>
      <c r="AC24" s="35">
        <v>45199</v>
      </c>
      <c r="AD24" s="35">
        <v>45208</v>
      </c>
      <c r="AE24" s="34" t="s">
        <v>163</v>
      </c>
    </row>
    <row r="25" spans="1:31" ht="65.099999999999994" customHeight="1" x14ac:dyDescent="0.25">
      <c r="A25" s="31" t="s">
        <v>32</v>
      </c>
      <c r="B25" s="31" t="s">
        <v>195</v>
      </c>
      <c r="C25" s="31" t="s">
        <v>156</v>
      </c>
      <c r="D25" s="34" t="s">
        <v>201</v>
      </c>
      <c r="E25" s="31" t="s">
        <v>196</v>
      </c>
      <c r="F25" s="31" t="s">
        <v>158</v>
      </c>
      <c r="G25" s="38" t="s">
        <v>217</v>
      </c>
      <c r="H25" s="31" t="s">
        <v>159</v>
      </c>
      <c r="I25" s="18" t="s">
        <v>197</v>
      </c>
      <c r="J25" s="39">
        <v>44936</v>
      </c>
      <c r="K25" s="31" t="s">
        <v>146</v>
      </c>
      <c r="L25" s="31" t="s">
        <v>139</v>
      </c>
      <c r="M25" s="31" t="s">
        <v>139</v>
      </c>
      <c r="N25" s="31" t="s">
        <v>139</v>
      </c>
      <c r="O25" s="31">
        <v>1</v>
      </c>
      <c r="P25" s="31" t="s">
        <v>139</v>
      </c>
      <c r="Q25" s="31" t="s">
        <v>161</v>
      </c>
      <c r="R25" s="31" t="s">
        <v>139</v>
      </c>
      <c r="S25" s="34" t="s">
        <v>182</v>
      </c>
      <c r="T25" s="31" t="s">
        <v>140</v>
      </c>
      <c r="U25" s="31" t="s">
        <v>139</v>
      </c>
      <c r="V25" s="34">
        <v>1</v>
      </c>
      <c r="W25" s="34">
        <v>3</v>
      </c>
      <c r="X25" s="31">
        <f>W25*500</f>
        <v>1500</v>
      </c>
      <c r="Y25" s="30" t="s">
        <v>138</v>
      </c>
      <c r="Z25" s="29" t="s">
        <v>24</v>
      </c>
      <c r="AA25" s="29" t="s">
        <v>204</v>
      </c>
      <c r="AB25" s="31" t="s">
        <v>148</v>
      </c>
      <c r="AC25" s="35">
        <v>45199</v>
      </c>
      <c r="AD25" s="35">
        <v>45208</v>
      </c>
      <c r="AE25" s="34" t="s">
        <v>163</v>
      </c>
    </row>
    <row r="26" spans="1:31" ht="65.099999999999994" customHeight="1" x14ac:dyDescent="0.25">
      <c r="A26" s="31" t="s">
        <v>32</v>
      </c>
      <c r="B26" s="31" t="s">
        <v>195</v>
      </c>
      <c r="C26" s="31" t="s">
        <v>156</v>
      </c>
      <c r="D26" s="34" t="s">
        <v>201</v>
      </c>
      <c r="E26" s="31" t="s">
        <v>196</v>
      </c>
      <c r="F26" s="31" t="s">
        <v>164</v>
      </c>
      <c r="G26" s="38" t="s">
        <v>206</v>
      </c>
      <c r="H26" s="31" t="s">
        <v>159</v>
      </c>
      <c r="I26" s="18" t="s">
        <v>197</v>
      </c>
      <c r="J26" s="39">
        <v>44936</v>
      </c>
      <c r="K26" s="31" t="s">
        <v>146</v>
      </c>
      <c r="L26" s="31" t="s">
        <v>139</v>
      </c>
      <c r="M26" s="31" t="s">
        <v>139</v>
      </c>
      <c r="N26" s="31" t="s">
        <v>139</v>
      </c>
      <c r="O26" s="31">
        <v>1</v>
      </c>
      <c r="P26" s="31" t="s">
        <v>139</v>
      </c>
      <c r="Q26" s="31" t="s">
        <v>161</v>
      </c>
      <c r="R26" s="31" t="s">
        <v>139</v>
      </c>
      <c r="S26" s="34" t="s">
        <v>182</v>
      </c>
      <c r="T26" s="31" t="s">
        <v>140</v>
      </c>
      <c r="U26" s="31" t="s">
        <v>139</v>
      </c>
      <c r="V26" s="34">
        <f>V25</f>
        <v>1</v>
      </c>
      <c r="W26" s="34">
        <f>W25</f>
        <v>3</v>
      </c>
      <c r="X26" s="31">
        <f>W26*500</f>
        <v>1500</v>
      </c>
      <c r="Y26" s="30" t="s">
        <v>138</v>
      </c>
      <c r="Z26" s="29" t="s">
        <v>24</v>
      </c>
      <c r="AA26" s="29" t="s">
        <v>204</v>
      </c>
      <c r="AB26" s="31" t="s">
        <v>148</v>
      </c>
      <c r="AC26" s="35">
        <v>45199</v>
      </c>
      <c r="AD26" s="35">
        <v>45208</v>
      </c>
      <c r="AE26" s="34" t="s">
        <v>163</v>
      </c>
    </row>
    <row r="27" spans="1:31" ht="65.099999999999994" customHeight="1" x14ac:dyDescent="0.25">
      <c r="A27" s="31" t="s">
        <v>32</v>
      </c>
      <c r="B27" s="31" t="s">
        <v>198</v>
      </c>
      <c r="C27" s="31" t="s">
        <v>156</v>
      </c>
      <c r="D27" s="34" t="s">
        <v>201</v>
      </c>
      <c r="E27" s="31" t="s">
        <v>199</v>
      </c>
      <c r="F27" s="31" t="s">
        <v>158</v>
      </c>
      <c r="G27" s="38" t="s">
        <v>205</v>
      </c>
      <c r="H27" s="31" t="s">
        <v>159</v>
      </c>
      <c r="I27" s="18" t="s">
        <v>191</v>
      </c>
      <c r="J27" s="39">
        <v>44936</v>
      </c>
      <c r="K27" s="31" t="s">
        <v>146</v>
      </c>
      <c r="L27" s="31" t="s">
        <v>139</v>
      </c>
      <c r="M27" s="31" t="s">
        <v>139</v>
      </c>
      <c r="N27" s="31" t="s">
        <v>139</v>
      </c>
      <c r="O27" s="31">
        <v>1</v>
      </c>
      <c r="P27" s="31" t="s">
        <v>139</v>
      </c>
      <c r="Q27" s="31" t="s">
        <v>161</v>
      </c>
      <c r="R27" s="31" t="s">
        <v>139</v>
      </c>
      <c r="S27" s="34" t="s">
        <v>182</v>
      </c>
      <c r="T27" s="31" t="s">
        <v>140</v>
      </c>
      <c r="U27" s="31" t="s">
        <v>139</v>
      </c>
      <c r="V27" s="34">
        <v>29</v>
      </c>
      <c r="W27" s="34">
        <v>55</v>
      </c>
      <c r="X27" s="31">
        <f>W27*500</f>
        <v>27500</v>
      </c>
      <c r="Y27" s="30" t="s">
        <v>138</v>
      </c>
      <c r="Z27" s="29" t="s">
        <v>24</v>
      </c>
      <c r="AA27" s="29" t="s">
        <v>204</v>
      </c>
      <c r="AB27" s="31" t="s">
        <v>148</v>
      </c>
      <c r="AC27" s="35">
        <v>45199</v>
      </c>
      <c r="AD27" s="35">
        <v>45208</v>
      </c>
      <c r="AE27" s="34" t="s">
        <v>163</v>
      </c>
    </row>
    <row r="28" spans="1:31" ht="65.099999999999994" customHeight="1" x14ac:dyDescent="0.25">
      <c r="A28" s="31" t="s">
        <v>32</v>
      </c>
      <c r="B28" s="31" t="s">
        <v>198</v>
      </c>
      <c r="C28" s="31" t="s">
        <v>156</v>
      </c>
      <c r="D28" s="34" t="s">
        <v>201</v>
      </c>
      <c r="E28" s="31" t="s">
        <v>199</v>
      </c>
      <c r="F28" s="31" t="s">
        <v>164</v>
      </c>
      <c r="G28" s="38" t="s">
        <v>206</v>
      </c>
      <c r="H28" s="31" t="s">
        <v>159</v>
      </c>
      <c r="I28" s="18" t="s">
        <v>191</v>
      </c>
      <c r="J28" s="39">
        <v>44936</v>
      </c>
      <c r="K28" s="31" t="s">
        <v>146</v>
      </c>
      <c r="L28" s="31" t="s">
        <v>139</v>
      </c>
      <c r="M28" s="31" t="s">
        <v>139</v>
      </c>
      <c r="N28" s="31" t="s">
        <v>139</v>
      </c>
      <c r="O28" s="31">
        <v>1</v>
      </c>
      <c r="P28" s="31" t="s">
        <v>139</v>
      </c>
      <c r="Q28" s="31" t="s">
        <v>161</v>
      </c>
      <c r="R28" s="31" t="s">
        <v>139</v>
      </c>
      <c r="S28" s="34" t="s">
        <v>182</v>
      </c>
      <c r="T28" s="31" t="s">
        <v>140</v>
      </c>
      <c r="U28" s="31" t="s">
        <v>139</v>
      </c>
      <c r="V28" s="34">
        <f>V27</f>
        <v>29</v>
      </c>
      <c r="W28" s="34">
        <f>W27</f>
        <v>55</v>
      </c>
      <c r="X28" s="31">
        <f>W28*500</f>
        <v>27500</v>
      </c>
      <c r="Y28" s="30" t="s">
        <v>138</v>
      </c>
      <c r="Z28" s="29" t="s">
        <v>24</v>
      </c>
      <c r="AA28" s="29" t="s">
        <v>204</v>
      </c>
      <c r="AB28" s="31" t="s">
        <v>148</v>
      </c>
      <c r="AC28" s="35">
        <v>45199</v>
      </c>
      <c r="AD28" s="35">
        <v>45208</v>
      </c>
      <c r="AE28" s="34" t="s">
        <v>163</v>
      </c>
    </row>
    <row r="29" spans="1:31" ht="65.099999999999994" customHeight="1" x14ac:dyDescent="0.25">
      <c r="A29" s="31" t="s">
        <v>32</v>
      </c>
      <c r="B29" s="31" t="s">
        <v>218</v>
      </c>
      <c r="C29" s="31" t="s">
        <v>156</v>
      </c>
      <c r="D29" s="34" t="s">
        <v>201</v>
      </c>
      <c r="E29" s="31" t="s">
        <v>200</v>
      </c>
      <c r="F29" s="31" t="s">
        <v>158</v>
      </c>
      <c r="G29" s="38" t="s">
        <v>219</v>
      </c>
      <c r="H29" s="31" t="s">
        <v>159</v>
      </c>
      <c r="I29" s="31" t="s">
        <v>139</v>
      </c>
      <c r="J29" s="39" t="s">
        <v>139</v>
      </c>
      <c r="K29" s="31" t="s">
        <v>146</v>
      </c>
      <c r="L29" s="31" t="s">
        <v>139</v>
      </c>
      <c r="M29" s="31" t="s">
        <v>139</v>
      </c>
      <c r="N29" s="31" t="s">
        <v>139</v>
      </c>
      <c r="O29" s="31">
        <v>1</v>
      </c>
      <c r="P29" s="31" t="s">
        <v>139</v>
      </c>
      <c r="Q29" s="31" t="s">
        <v>161</v>
      </c>
      <c r="R29" s="31" t="s">
        <v>139</v>
      </c>
      <c r="S29" s="34" t="s">
        <v>139</v>
      </c>
      <c r="T29" s="31" t="s">
        <v>140</v>
      </c>
      <c r="U29" s="31" t="s">
        <v>139</v>
      </c>
      <c r="V29" s="34">
        <v>32</v>
      </c>
      <c r="W29" s="34">
        <v>10</v>
      </c>
      <c r="X29" s="31">
        <f t="shared" si="0"/>
        <v>40</v>
      </c>
      <c r="Y29" s="30" t="s">
        <v>138</v>
      </c>
      <c r="Z29" s="29" t="s">
        <v>24</v>
      </c>
      <c r="AA29" s="29" t="s">
        <v>204</v>
      </c>
      <c r="AB29" s="31" t="s">
        <v>148</v>
      </c>
      <c r="AC29" s="35">
        <v>45199</v>
      </c>
      <c r="AD29" s="35">
        <v>45208</v>
      </c>
      <c r="AE29" s="34" t="s">
        <v>220</v>
      </c>
    </row>
  </sheetData>
  <mergeCells count="7">
    <mergeCell ref="A9:AE9"/>
    <mergeCell ref="A1:AE1"/>
    <mergeCell ref="A2:AE2"/>
    <mergeCell ref="A3:AE3"/>
    <mergeCell ref="C5:E5"/>
    <mergeCell ref="F5:AE6"/>
    <mergeCell ref="C6:E6"/>
  </mergeCells>
  <hyperlinks>
    <hyperlink ref="Z11" r:id="rId1" display="http://tramites.zapopan.gob.mx/Ciudadano/Tramites_FichaDeTramite.aspx?pl=9pD0Lajsu3PY%2fPVVpdZz5w%3d%3d"/>
    <hyperlink ref="Z12:Z29" r:id="rId2" display="http://tramites.zapopan.gob.mx/Ciudadano/Tramites_FichaDeTramite.aspx?pl=9pD0Lajsu3PY%2fPVVpdZz5w%3d%3d"/>
    <hyperlink ref="I11" r:id="rId3"/>
    <hyperlink ref="I15" r:id="rId4"/>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Enero 2023</vt:lpstr>
      <vt:lpstr>Febrero 2023</vt:lpstr>
      <vt:lpstr>Marzo 2023</vt:lpstr>
      <vt:lpstr>Abril 2023</vt:lpstr>
      <vt:lpstr>Mayo 2023</vt:lpstr>
      <vt:lpstr>Junio 2023 </vt:lpstr>
      <vt:lpstr>Julio 2023</vt:lpstr>
      <vt:lpstr>Agosto 2023</vt:lpstr>
      <vt:lpstr>Septiembre 2023</vt:lpstr>
      <vt:lpstr>Octubre 2023</vt:lpstr>
      <vt:lpstr>Noviembre 2023</vt:lpstr>
      <vt:lpstr>Diciembre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2024-01-11T16:21:39Z</dcterms:modified>
</cp:coreProperties>
</file>