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E99DA418-8AC1-4837-BF50-AC157C15C6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definedNames>
    <definedName name="_xlnm.Print_Area" localSheetId="0">'Estadística Asistencia 2022'!$A$1:$R$60</definedName>
  </definedNames>
  <calcPr calcId="191029"/>
</workbook>
</file>

<file path=xl/calcChain.xml><?xml version="1.0" encoding="utf-8"?>
<calcChain xmlns="http://schemas.openxmlformats.org/spreadsheetml/2006/main">
  <c r="Q6" i="2" l="1"/>
  <c r="D14" i="2"/>
  <c r="N14" i="2" l="1"/>
  <c r="M14" i="2" l="1"/>
  <c r="J14" i="2" l="1"/>
  <c r="P14" i="2" l="1"/>
  <c r="O14" i="2"/>
  <c r="L14" i="2"/>
  <c r="K14" i="2"/>
  <c r="I14" i="2"/>
  <c r="H14" i="2"/>
  <c r="G14" i="2"/>
  <c r="C14" i="2"/>
  <c r="F14" i="2"/>
  <c r="Q7" i="2" l="1"/>
  <c r="Q8" i="2"/>
  <c r="Q9" i="2"/>
  <c r="Q10" i="2"/>
  <c r="Q11" i="2"/>
  <c r="Q12" i="2"/>
  <c r="Q13" i="2"/>
  <c r="R13" i="2" l="1"/>
  <c r="R11" i="2" l="1"/>
  <c r="R12" i="2"/>
  <c r="R6" i="2"/>
  <c r="R7" i="2" l="1"/>
  <c r="R8" i="2"/>
  <c r="R9" i="2"/>
  <c r="R10" i="2"/>
  <c r="R14" i="2" l="1"/>
</calcChain>
</file>

<file path=xl/sharedStrings.xml><?xml version="1.0" encoding="utf-8"?>
<sst xmlns="http://schemas.openxmlformats.org/spreadsheetml/2006/main" count="40" uniqueCount="30">
  <si>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</si>
  <si>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</si>
  <si>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</si>
  <si>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</si>
  <si>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</si>
  <si>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</si>
  <si>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</si>
  <si>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</si>
  <si>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</si>
  <si>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</si>
  <si>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</si>
  <si>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</si>
  <si>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</si>
  <si>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</si>
  <si>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 xml:space="preserve">Juan Ramón Prieto Valencia </t>
  </si>
  <si>
    <t>Porcentaje de asistencia por consejero</t>
  </si>
  <si>
    <t>Iván Serrano Jauregui</t>
  </si>
  <si>
    <t>Alma Leticia Flores Ávila</t>
  </si>
  <si>
    <t>ABRIL</t>
  </si>
  <si>
    <t>AGOSTO</t>
  </si>
  <si>
    <t>DICIEMBRE</t>
  </si>
  <si>
    <t>OCTUBRE</t>
  </si>
  <si>
    <t>REGISTRO DE ASISTENCIA</t>
  </si>
  <si>
    <t>ESTADÍSTICA DE ASISTENCIA 2023
CONSEJO MUNICIPAL DE CRÓNICA E HISTORIA</t>
  </si>
  <si>
    <t>Sesión cancelada por falta de quórum</t>
  </si>
  <si>
    <t>MARZO</t>
  </si>
  <si>
    <t>MAYO</t>
  </si>
  <si>
    <t>JULIO</t>
  </si>
  <si>
    <t>Sesión cancelada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</si>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</sst>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6" fillId="2" borderId="0" xfId="0" applyFont="1" applyFill="1"/>
    <xf numFmtId="0" fontId="6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top" wrapText="1"/>
    </xf>
    <xf numFmtId="0" fontId="10" fillId="0" borderId="11" xfId="5" applyFont="1" applyBorder="1" applyAlignment="1">
      <alignment horizontal="center" vertical="top" wrapText="1"/>
    </xf>
    <xf numFmtId="0" fontId="10" fillId="0" borderId="12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2022'!$Q$6:$Q$11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69456"/>
        <c:axId val="288870240"/>
      </c:barChart>
      <c:catAx>
        <c:axId val="28886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70240"/>
        <c:crosses val="autoZero"/>
        <c:auto val="1"/>
        <c:lblAlgn val="ctr"/>
        <c:lblOffset val="100"/>
        <c:tickLblSkip val="1"/>
        <c:noMultiLvlLbl val="0"/>
      </c:catAx>
      <c:valAx>
        <c:axId val="28887024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6945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2022'!$R$6:$R$11</c:f>
              <c:numCache>
                <c:formatCode>0</c:formatCode>
                <c:ptCount val="6"/>
                <c:pt idx="0">
                  <c:v>100</c:v>
                </c:pt>
                <c:pt idx="1">
                  <c:v>125</c:v>
                </c:pt>
                <c:pt idx="2">
                  <c:v>100</c:v>
                </c:pt>
                <c:pt idx="3">
                  <c:v>125</c:v>
                </c:pt>
                <c:pt idx="4">
                  <c:v>100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Asistencia 2022'!$C$5:$P$5</c:f>
              <c:strCache>
                <c:ptCount val="14"/>
                <c:pt idx="0">
                  <c:v>16/01/2023</c:v>
                </c:pt>
                <c:pt idx="1">
                  <c:v>23/01/2023</c:v>
                </c:pt>
                <c:pt idx="2">
                  <c:v>20/02/2023</c:v>
                </c:pt>
                <c:pt idx="3">
                  <c:v>27/02/2023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05/06/2023</c:v>
                </c:pt>
                <c:pt idx="8">
                  <c:v>JULIO</c:v>
                </c:pt>
                <c:pt idx="9">
                  <c:v>AGOSTO</c:v>
                </c:pt>
                <c:pt idx="10">
                  <c:v>27/09/2023</c:v>
                </c:pt>
                <c:pt idx="11">
                  <c:v>OCTUBRE</c:v>
                </c:pt>
                <c:pt idx="12">
                  <c:v>13/11/2023</c:v>
                </c:pt>
                <c:pt idx="13">
                  <c:v>DICIEMBRE</c:v>
                </c:pt>
              </c:strCache>
            </c:strRef>
          </c:cat>
          <c:val>
            <c:numRef>
              <c:f>'Estadística Asistencia 2022'!$C$14:$P$14</c:f>
              <c:numCache>
                <c:formatCode>0</c:formatCode>
                <c:ptCount val="14"/>
                <c:pt idx="0">
                  <c:v>0</c:v>
                </c:pt>
                <c:pt idx="1">
                  <c:v>87.5</c:v>
                </c:pt>
                <c:pt idx="3">
                  <c:v>62.5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62.5</c:v>
                </c:pt>
                <c:pt idx="11">
                  <c:v>0</c:v>
                </c:pt>
                <c:pt idx="12">
                  <c:v>87.5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5-4592-9F7B-B9C4193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95536"/>
        <c:axId val="3795928"/>
        <c:axId val="0"/>
      </c:bar3DChart>
      <c:catAx>
        <c:axId val="379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928"/>
        <c:crosses val="autoZero"/>
        <c:auto val="0"/>
        <c:lblAlgn val="ctr"/>
        <c:lblOffset val="100"/>
        <c:noMultiLvlLbl val="1"/>
      </c:catAx>
      <c:valAx>
        <c:axId val="379592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53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901700</xdr:colOff>
      <xdr:row>14</xdr:row>
      <xdr:rowOff>179916</xdr:rowOff>
    </xdr:from>
    <xdr:to>
      <xdr:col>17</xdr:col>
      <xdr:colOff>19050</xdr:colOff>
      <xdr:row>34</xdr:row>
      <xdr:rowOff>130175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1508124</xdr:colOff>
      <xdr:row>15</xdr:row>
      <xdr:rowOff>10584</xdr:rowOff>
    </xdr:from>
    <xdr:to>
      <xdr:col>7</xdr:col>
      <xdr:colOff>781050</xdr:colOff>
      <xdr:row>34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1019175</xdr:colOff>
      <xdr:row>35</xdr:row>
      <xdr:rowOff>146602</xdr:rowOff>
    </xdr:from>
    <xdr:to>
      <xdr:col>13</xdr:col>
      <xdr:colOff>676275</xdr:colOff>
      <xdr:row>60</xdr:row>
      <xdr:rowOff>156127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657225</xdr:colOff>
      <xdr:row>0</xdr:row>
      <xdr:rowOff>38100</xdr:rowOff>
    </xdr:from>
    <xdr:to>
      <xdr:col>1</xdr:col>
      <xdr:colOff>1400175</xdr:colOff>
      <xdr:row>2</xdr:row>
      <xdr:rowOff>91726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38100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65314</xdr:rowOff>
    </xdr:from>
    <xdr:to>
      <xdr:col>16</xdr:col>
      <xdr:colOff>747032</xdr:colOff>
      <xdr:row>2</xdr:row>
      <xdr:rowOff>118940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2653" y="65314"/>
          <a:ext cx="747032" cy="802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1/Consejo_Cronica_Octubre_2023.pdf" TargetMode="External"/><Relationship Id="rId3" Type="http://schemas.openxmlformats.org/officeDocument/2006/relationships/hyperlink" Target="https://www.zapopan.gob.mx/wp-content/uploads/2023/03/Sesion_Cancelada_Consejo_Cronica_27032023.pdf" TargetMode="External"/><Relationship Id="rId7" Type="http://schemas.openxmlformats.org/officeDocument/2006/relationships/hyperlink" Target="Se%20informa%20que%20durante%20el%20mes%20no%20sesion&#243;" TargetMode="External"/><Relationship Id="rId2" Type="http://schemas.openxmlformats.org/officeDocument/2006/relationships/hyperlink" Target="https://www.zapopan.gob.mx/wp-content/uploads/2023/02/Sesion_Cancelada_Consejo_Cronica_20022023.pdf" TargetMode="External"/><Relationship Id="rId1" Type="http://schemas.openxmlformats.org/officeDocument/2006/relationships/hyperlink" Target="Sesi&#243;n%20cancelada%20por%20falta%20de%20qu&#243;rum" TargetMode="External"/><Relationship Id="rId6" Type="http://schemas.openxmlformats.org/officeDocument/2006/relationships/hyperlink" Target="https://www.zapopan.gob.mx/wp-content/uploads/2023/08/Consejo_Cronica_Julio_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6/Consejo_Cronica_Mayo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5/Consejo_Cronica_Abril_2023.pdf" TargetMode="External"/><Relationship Id="rId9" Type="http://schemas.openxmlformats.org/officeDocument/2006/relationships/hyperlink" Target="https://www.zapopan.gob.mx/wp-content/uploads/2024/01/Consejo_Cronica_Dic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2" width="30.7109375" customWidth="1"/>
    <col min="3" max="16" width="13.7109375" customWidth="1"/>
    <col min="17" max="17" width="18.7109375" customWidth="1"/>
    <col min="18" max="18" width="22.7109375" customWidth="1"/>
  </cols>
  <sheetData>
    <row r="1" spans="1:26" s="1" customFormat="1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8"/>
      <c r="T1" s="8"/>
      <c r="U1" s="8"/>
      <c r="V1" s="8"/>
      <c r="W1" s="8"/>
      <c r="X1" s="8"/>
      <c r="Y1" s="8"/>
      <c r="Z1" s="8"/>
    </row>
    <row r="2" spans="1:26" s="1" customFormat="1" ht="35.1" customHeight="1" x14ac:dyDescent="0.2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8"/>
      <c r="T2" s="8"/>
      <c r="U2" s="8"/>
      <c r="V2" s="8"/>
      <c r="W2" s="8"/>
      <c r="X2" s="8"/>
      <c r="Y2" s="8"/>
      <c r="Z2" s="8"/>
    </row>
    <row r="3" spans="1:26" s="1" customFormat="1" ht="9.9499999999999993" customHeight="1" x14ac:dyDescent="0.25">
      <c r="A3" s="11"/>
      <c r="B3" s="12"/>
      <c r="C3" s="14"/>
      <c r="D3" s="23"/>
      <c r="E3" s="24"/>
      <c r="F3" s="14"/>
      <c r="G3" s="14"/>
      <c r="H3" s="14"/>
      <c r="I3" s="14"/>
      <c r="J3" s="14"/>
      <c r="K3" s="14"/>
      <c r="L3" s="14"/>
      <c r="M3" s="14"/>
      <c r="N3" s="17"/>
      <c r="O3" s="12"/>
      <c r="P3" s="12"/>
      <c r="Q3" s="12"/>
      <c r="R3" s="13"/>
      <c r="S3" s="8"/>
      <c r="T3" s="8"/>
      <c r="U3" s="8"/>
      <c r="V3" s="8"/>
      <c r="W3" s="8"/>
      <c r="X3" s="8"/>
      <c r="Y3" s="8"/>
      <c r="Z3" s="8"/>
    </row>
    <row r="4" spans="1:26" s="1" customFormat="1" ht="30" customHeight="1" x14ac:dyDescent="0.25">
      <c r="A4" s="32" t="s">
        <v>12</v>
      </c>
      <c r="B4" s="32" t="s">
        <v>1</v>
      </c>
      <c r="C4" s="33" t="s">
        <v>22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8"/>
      <c r="T4" s="8"/>
      <c r="U4" s="8"/>
      <c r="V4" s="8"/>
      <c r="W4" s="8"/>
      <c r="X4" s="8"/>
      <c r="Y4" s="8"/>
      <c r="Z4" s="8"/>
    </row>
    <row r="5" spans="1:26" s="1" customFormat="1" ht="30" customHeight="1" x14ac:dyDescent="0.25">
      <c r="A5" s="32"/>
      <c r="B5" s="32"/>
      <c r="C5" s="9">
        <v>44942</v>
      </c>
      <c r="D5" s="9">
        <v>44949</v>
      </c>
      <c r="E5" s="9">
        <v>44977</v>
      </c>
      <c r="F5" s="9">
        <v>44984</v>
      </c>
      <c r="G5" s="9" t="s">
        <v>25</v>
      </c>
      <c r="H5" s="15" t="s">
        <v>18</v>
      </c>
      <c r="I5" s="9" t="s">
        <v>26</v>
      </c>
      <c r="J5" s="9">
        <v>45082</v>
      </c>
      <c r="K5" s="9" t="s">
        <v>27</v>
      </c>
      <c r="L5" s="15" t="s">
        <v>19</v>
      </c>
      <c r="M5" s="9">
        <v>45196</v>
      </c>
      <c r="N5" s="9" t="s">
        <v>21</v>
      </c>
      <c r="O5" s="9">
        <v>45243</v>
      </c>
      <c r="P5" s="9" t="s">
        <v>20</v>
      </c>
      <c r="Q5" s="10" t="s">
        <v>2</v>
      </c>
      <c r="R5" s="10" t="s">
        <v>15</v>
      </c>
      <c r="S5" s="8"/>
      <c r="T5" s="8"/>
      <c r="U5" s="8"/>
      <c r="V5" s="8"/>
      <c r="W5" s="8"/>
      <c r="X5" s="8"/>
      <c r="Y5" s="8"/>
      <c r="Z5" s="8"/>
    </row>
    <row r="6" spans="1:26" s="22" customFormat="1" ht="30" customHeight="1" x14ac:dyDescent="0.3">
      <c r="A6" s="4" t="s">
        <v>13</v>
      </c>
      <c r="B6" s="3" t="s">
        <v>3</v>
      </c>
      <c r="C6" s="36" t="s">
        <v>24</v>
      </c>
      <c r="D6" s="3">
        <v>1</v>
      </c>
      <c r="E6" s="36" t="s">
        <v>28</v>
      </c>
      <c r="F6" s="3">
        <v>1</v>
      </c>
      <c r="G6" s="36" t="s">
        <v>28</v>
      </c>
      <c r="H6" s="36" t="s">
        <v>29</v>
      </c>
      <c r="I6" s="36" t="s">
        <v>29</v>
      </c>
      <c r="J6" s="2">
        <v>1</v>
      </c>
      <c r="K6" s="36" t="s">
        <v>29</v>
      </c>
      <c r="L6" s="36" t="s">
        <v>29</v>
      </c>
      <c r="M6" s="2">
        <v>0</v>
      </c>
      <c r="N6" s="36" t="s">
        <v>29</v>
      </c>
      <c r="O6" s="2">
        <v>1</v>
      </c>
      <c r="P6" s="36" t="s">
        <v>29</v>
      </c>
      <c r="Q6" s="5">
        <f>SUM(C6:P6)</f>
        <v>4</v>
      </c>
      <c r="R6" s="6">
        <f>(Q6*100)/($Q$6)</f>
        <v>100</v>
      </c>
      <c r="S6" s="21"/>
      <c r="U6" s="21"/>
      <c r="V6" s="21"/>
      <c r="W6" s="21"/>
      <c r="X6" s="21"/>
      <c r="Y6" s="21"/>
      <c r="Z6" s="21"/>
    </row>
    <row r="7" spans="1:26" s="22" customFormat="1" ht="30" customHeight="1" x14ac:dyDescent="0.3">
      <c r="A7" s="4" t="s">
        <v>4</v>
      </c>
      <c r="B7" s="3" t="s">
        <v>5</v>
      </c>
      <c r="C7" s="37"/>
      <c r="D7" s="3">
        <v>1</v>
      </c>
      <c r="E7" s="37"/>
      <c r="F7" s="3">
        <v>1</v>
      </c>
      <c r="G7" s="37"/>
      <c r="H7" s="37"/>
      <c r="I7" s="37"/>
      <c r="J7" s="2">
        <v>1</v>
      </c>
      <c r="K7" s="37"/>
      <c r="L7" s="37"/>
      <c r="M7" s="2">
        <v>1</v>
      </c>
      <c r="N7" s="37"/>
      <c r="O7" s="2">
        <v>1</v>
      </c>
      <c r="P7" s="37"/>
      <c r="Q7" s="5">
        <f t="shared" ref="Q7:Q13" si="0">SUM(C7:P7)</f>
        <v>5</v>
      </c>
      <c r="R7" s="6">
        <f t="shared" ref="R7:R13" si="1">(Q7*100)/($Q$6)</f>
        <v>125</v>
      </c>
      <c r="S7" s="21"/>
      <c r="T7" s="21"/>
      <c r="U7" s="21"/>
      <c r="V7" s="21"/>
      <c r="W7" s="21"/>
      <c r="X7" s="21"/>
      <c r="Y7" s="21"/>
      <c r="Z7" s="21"/>
    </row>
    <row r="8" spans="1:26" s="22" customFormat="1" ht="30" customHeight="1" x14ac:dyDescent="0.3">
      <c r="A8" s="4" t="s">
        <v>14</v>
      </c>
      <c r="B8" s="3" t="s">
        <v>6</v>
      </c>
      <c r="C8" s="37"/>
      <c r="D8" s="3">
        <v>0</v>
      </c>
      <c r="E8" s="37"/>
      <c r="F8" s="3">
        <v>1</v>
      </c>
      <c r="G8" s="37"/>
      <c r="H8" s="37"/>
      <c r="I8" s="37"/>
      <c r="J8" s="2">
        <v>1</v>
      </c>
      <c r="K8" s="37"/>
      <c r="L8" s="37"/>
      <c r="M8" s="2">
        <v>1</v>
      </c>
      <c r="N8" s="37"/>
      <c r="O8" s="2">
        <v>1</v>
      </c>
      <c r="P8" s="37"/>
      <c r="Q8" s="5">
        <f t="shared" si="0"/>
        <v>4</v>
      </c>
      <c r="R8" s="6">
        <f t="shared" si="1"/>
        <v>100</v>
      </c>
      <c r="S8" s="21"/>
      <c r="T8" s="21"/>
      <c r="U8" s="21"/>
      <c r="V8" s="21"/>
      <c r="W8" s="21"/>
      <c r="X8" s="21"/>
      <c r="Y8" s="21"/>
      <c r="Z8" s="21"/>
    </row>
    <row r="9" spans="1:26" s="22" customFormat="1" ht="30" customHeight="1" x14ac:dyDescent="0.3">
      <c r="A9" s="4" t="s">
        <v>7</v>
      </c>
      <c r="B9" s="3" t="s">
        <v>8</v>
      </c>
      <c r="C9" s="37"/>
      <c r="D9" s="3">
        <v>1</v>
      </c>
      <c r="E9" s="37"/>
      <c r="F9" s="3">
        <v>1</v>
      </c>
      <c r="G9" s="37"/>
      <c r="H9" s="37"/>
      <c r="I9" s="37"/>
      <c r="J9" s="2">
        <v>1</v>
      </c>
      <c r="K9" s="37"/>
      <c r="L9" s="37"/>
      <c r="M9" s="2">
        <v>1</v>
      </c>
      <c r="N9" s="37"/>
      <c r="O9" s="2">
        <v>1</v>
      </c>
      <c r="P9" s="37"/>
      <c r="Q9" s="5">
        <f t="shared" si="0"/>
        <v>5</v>
      </c>
      <c r="R9" s="6">
        <f t="shared" si="1"/>
        <v>125</v>
      </c>
      <c r="S9" s="21"/>
      <c r="T9" s="21"/>
      <c r="U9" s="21"/>
      <c r="V9" s="21"/>
      <c r="W9" s="21"/>
      <c r="X9" s="21"/>
      <c r="Y9" s="21"/>
      <c r="Z9" s="21"/>
    </row>
    <row r="10" spans="1:26" s="22" customFormat="1" ht="30" customHeight="1" x14ac:dyDescent="0.3">
      <c r="A10" s="4" t="s">
        <v>9</v>
      </c>
      <c r="B10" s="3" t="s">
        <v>8</v>
      </c>
      <c r="C10" s="37"/>
      <c r="D10" s="3">
        <v>1</v>
      </c>
      <c r="E10" s="37"/>
      <c r="F10" s="3">
        <v>0</v>
      </c>
      <c r="G10" s="37"/>
      <c r="H10" s="37"/>
      <c r="I10" s="37"/>
      <c r="J10" s="2">
        <v>1</v>
      </c>
      <c r="K10" s="37"/>
      <c r="L10" s="37"/>
      <c r="M10" s="2">
        <v>1</v>
      </c>
      <c r="N10" s="37"/>
      <c r="O10" s="2">
        <v>1</v>
      </c>
      <c r="P10" s="37"/>
      <c r="Q10" s="5">
        <f t="shared" si="0"/>
        <v>4</v>
      </c>
      <c r="R10" s="6">
        <f t="shared" si="1"/>
        <v>100</v>
      </c>
      <c r="S10" s="21"/>
      <c r="T10" s="21"/>
      <c r="U10" s="21"/>
      <c r="V10" s="21"/>
      <c r="W10" s="21"/>
      <c r="X10" s="21"/>
      <c r="Y10" s="21"/>
      <c r="Z10" s="21"/>
    </row>
    <row r="11" spans="1:26" s="22" customFormat="1" ht="30" customHeight="1" x14ac:dyDescent="0.3">
      <c r="A11" s="4" t="s">
        <v>11</v>
      </c>
      <c r="B11" s="3" t="s">
        <v>8</v>
      </c>
      <c r="C11" s="37"/>
      <c r="D11" s="3">
        <v>1</v>
      </c>
      <c r="E11" s="37"/>
      <c r="F11" s="3">
        <v>0</v>
      </c>
      <c r="G11" s="37"/>
      <c r="H11" s="37"/>
      <c r="I11" s="37"/>
      <c r="J11" s="2">
        <v>1</v>
      </c>
      <c r="K11" s="37"/>
      <c r="L11" s="37"/>
      <c r="M11" s="2">
        <v>1</v>
      </c>
      <c r="N11" s="37"/>
      <c r="O11" s="2">
        <v>0</v>
      </c>
      <c r="P11" s="37"/>
      <c r="Q11" s="5">
        <f t="shared" si="0"/>
        <v>3</v>
      </c>
      <c r="R11" s="6">
        <f t="shared" si="1"/>
        <v>75</v>
      </c>
      <c r="S11" s="21"/>
      <c r="T11" s="21"/>
      <c r="U11" s="21"/>
      <c r="V11" s="21"/>
      <c r="W11" s="21"/>
      <c r="X11" s="21"/>
      <c r="Y11" s="21"/>
      <c r="Z11" s="21"/>
    </row>
    <row r="12" spans="1:26" s="22" customFormat="1" ht="30" customHeight="1" x14ac:dyDescent="0.3">
      <c r="A12" s="4" t="s">
        <v>16</v>
      </c>
      <c r="B12" s="3" t="s">
        <v>8</v>
      </c>
      <c r="C12" s="37"/>
      <c r="D12" s="3">
        <v>1</v>
      </c>
      <c r="E12" s="37"/>
      <c r="F12" s="3">
        <v>0</v>
      </c>
      <c r="G12" s="37"/>
      <c r="H12" s="37"/>
      <c r="I12" s="37"/>
      <c r="J12" s="2">
        <v>1</v>
      </c>
      <c r="K12" s="37"/>
      <c r="L12" s="37"/>
      <c r="M12" s="2">
        <v>0</v>
      </c>
      <c r="N12" s="37"/>
      <c r="O12" s="2">
        <v>1</v>
      </c>
      <c r="P12" s="37"/>
      <c r="Q12" s="5">
        <f t="shared" si="0"/>
        <v>3</v>
      </c>
      <c r="R12" s="6">
        <f t="shared" si="1"/>
        <v>75</v>
      </c>
      <c r="S12" s="21"/>
      <c r="T12" s="21"/>
      <c r="U12" s="21"/>
      <c r="V12" s="21"/>
      <c r="W12" s="21"/>
      <c r="X12" s="21"/>
      <c r="Y12" s="21"/>
      <c r="Z12" s="21"/>
    </row>
    <row r="13" spans="1:26" s="22" customFormat="1" ht="30" customHeight="1" x14ac:dyDescent="0.3">
      <c r="A13" s="4" t="s">
        <v>17</v>
      </c>
      <c r="B13" s="3" t="s">
        <v>8</v>
      </c>
      <c r="C13" s="38"/>
      <c r="D13" s="3">
        <v>1</v>
      </c>
      <c r="E13" s="38"/>
      <c r="F13" s="3">
        <v>1</v>
      </c>
      <c r="G13" s="38"/>
      <c r="H13" s="38"/>
      <c r="I13" s="38"/>
      <c r="J13" s="2">
        <v>1</v>
      </c>
      <c r="K13" s="38"/>
      <c r="L13" s="38"/>
      <c r="M13" s="2">
        <v>0</v>
      </c>
      <c r="N13" s="38"/>
      <c r="O13" s="2">
        <v>1</v>
      </c>
      <c r="P13" s="38"/>
      <c r="Q13" s="5">
        <f t="shared" si="0"/>
        <v>4</v>
      </c>
      <c r="R13" s="6">
        <f t="shared" si="1"/>
        <v>100</v>
      </c>
      <c r="S13" s="21"/>
      <c r="T13" s="21"/>
      <c r="U13" s="21"/>
      <c r="V13" s="21"/>
      <c r="W13" s="21"/>
      <c r="X13" s="21"/>
      <c r="Y13" s="21"/>
      <c r="Z13" s="21"/>
    </row>
    <row r="14" spans="1:26" s="20" customFormat="1" ht="30" customHeight="1" x14ac:dyDescent="0.25">
      <c r="A14" s="25" t="s">
        <v>10</v>
      </c>
      <c r="B14" s="25"/>
      <c r="C14" s="16" t="e">
        <f>AVERAGE(C6:C13)*100</f>
        <v>#DIV/0!</v>
      </c>
      <c r="D14" s="16">
        <f>AVERAGE(D6:D13)*100</f>
        <v>87.5</v>
      </c>
      <c r="E14" s="16"/>
      <c r="F14" s="16">
        <f>AVERAGE(F6:F13)*100</f>
        <v>62.5</v>
      </c>
      <c r="G14" s="16" t="e">
        <f t="shared" ref="G14:P14" si="2">AVERAGE(G6:G13)*100</f>
        <v>#DIV/0!</v>
      </c>
      <c r="H14" s="16" t="e">
        <f t="shared" si="2"/>
        <v>#DIV/0!</v>
      </c>
      <c r="I14" s="16" t="e">
        <f t="shared" si="2"/>
        <v>#DIV/0!</v>
      </c>
      <c r="J14" s="16">
        <f>AVERAGE(J6:J13)*100</f>
        <v>100</v>
      </c>
      <c r="K14" s="16" t="e">
        <f t="shared" si="2"/>
        <v>#DIV/0!</v>
      </c>
      <c r="L14" s="16" t="e">
        <f t="shared" si="2"/>
        <v>#DIV/0!</v>
      </c>
      <c r="M14" s="16">
        <f>AVERAGE(M6:M13)*100</f>
        <v>62.5</v>
      </c>
      <c r="N14" s="16" t="e">
        <f>AVERAGE(N6:N13)*100</f>
        <v>#DIV/0!</v>
      </c>
      <c r="O14" s="16">
        <f t="shared" si="2"/>
        <v>87.5</v>
      </c>
      <c r="P14" s="16" t="e">
        <f t="shared" si="2"/>
        <v>#DIV/0!</v>
      </c>
      <c r="Q14" s="18"/>
      <c r="R14" s="16">
        <f>SUM(R6:R13)/9</f>
        <v>88.888888888888886</v>
      </c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</sheetData>
  <mergeCells count="15">
    <mergeCell ref="A14:B14"/>
    <mergeCell ref="A1:R1"/>
    <mergeCell ref="A2:R2"/>
    <mergeCell ref="A4:A5"/>
    <mergeCell ref="B4:B5"/>
    <mergeCell ref="C4:R4"/>
    <mergeCell ref="C6:C13"/>
    <mergeCell ref="E6:E13"/>
    <mergeCell ref="G6:G13"/>
    <mergeCell ref="H6:H13"/>
    <mergeCell ref="I6:I13"/>
    <mergeCell ref="K6:K13"/>
    <mergeCell ref="L6:L13"/>
    <mergeCell ref="N6:N13"/>
    <mergeCell ref="P6:P13"/>
  </mergeCells>
  <hyperlinks>
    <hyperlink ref="C6:C13" r:id="rId1" display="Sesión cancelada por falta de quórum" xr:uid="{E8231989-AE2F-4BB1-B171-F056086B0B3B}"/>
    <hyperlink ref="E6:E13" r:id="rId2" display="Sesión cancelada" xr:uid="{566BB0BA-3439-4011-99DB-7E52F1CD1EDE}"/>
    <hyperlink ref="G6:G13" r:id="rId3" display="Sesión cancelada" xr:uid="{E6A3331B-A4AC-4CDA-B170-5BA37CA62737}"/>
    <hyperlink ref="H6:H13" r:id="rId4" display="Se informa que durante el mes no sesionó" xr:uid="{4F71B0B4-A7F5-4D4E-A737-FF77A3E39FA0}"/>
    <hyperlink ref="I6:I13" r:id="rId5" display="Se informa que durante el mes no sesionó" xr:uid="{BC9E4FBD-69F8-467D-B516-27F8526A66D7}"/>
    <hyperlink ref="K6:K13" r:id="rId6" display="Se informa que durante el mes no sesionó" xr:uid="{09D04A39-F8B7-4112-8BD7-025A88423C1A}"/>
    <hyperlink ref="L6:L13" r:id="rId7" display="Se informa que durante el mes no sesionó" xr:uid="{76DF77A2-2440-42C6-912E-F96B702F7732}"/>
    <hyperlink ref="N6:N13" r:id="rId8" display="Se informa que durante el mes no sesionó" xr:uid="{77B128F3-0AEA-4AC6-8891-9782D3F21A02}"/>
    <hyperlink ref="P6:P13" r:id="rId9" display="Se informa que durante el mes no sesionó" xr:uid="{B0EBD785-7CB4-4472-A1C1-4B647941EAB3}"/>
  </hyperlinks>
  <pageMargins left="0.7" right="0.7" top="0.75" bottom="0.75" header="0.3" footer="0.3"/>
  <pageSetup paperSize="5" scale="47" orientation="landscape" r:id="rId10"/>
  <colBreaks count="1" manualBreakCount="1">
    <brk id="18" max="1048575" man="1"/>
  </colBreaks>
  <ignoredErrors>
    <ignoredError sqref="D14" formulaRange="1"/>
    <ignoredError sqref="C14 F14 O14:P14 M14 I14:K14 G14 N14 L14 H14" evalError="1" formulaRange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 2022</vt:lpstr>
      <vt:lpstr>'Estadística Asistencia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2024-01-12T17:05:55Z</dcterms:modified>
</cp:coreProperties>
</file>