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transparencia\PORTAL2023\ENVIADOPORTAL000000000\19 de enero\tesoreria dic\"/>
    </mc:Choice>
  </mc:AlternateContent>
  <xr:revisionPtr revIDLastSave="0" documentId="13_ncr:1_{09C3E910-6FC8-4B8C-AA13-D1834672A2EA}" xr6:coauthVersionLast="36" xr6:coauthVersionMax="36" xr10:uidLastSave="{00000000-0000-0000-0000-000000000000}"/>
  <bookViews>
    <workbookView xWindow="0" yWindow="0" windowWidth="28800" windowHeight="12225" firstSheet="7" activeTab="11" xr2:uid="{00000000-000D-0000-FFFF-FFFF00000000}"/>
  </bookViews>
  <sheets>
    <sheet name="Fondo Revolvente Enero 23" sheetId="13" r:id="rId1"/>
    <sheet name="Fondo Revolvente Febrero 23" sheetId="14" r:id="rId2"/>
    <sheet name="Fondo Revolvente Marzo 23" sheetId="15" r:id="rId3"/>
    <sheet name="Fondo Revolvente Abril 23" sheetId="16" r:id="rId4"/>
    <sheet name="Fondo Revolvente Mayo 23" sheetId="17" r:id="rId5"/>
    <sheet name="Fondo Revolvente Junio 23" sheetId="18" r:id="rId6"/>
    <sheet name="Fondo Revolvente Julio 23 " sheetId="19" r:id="rId7"/>
    <sheet name="Fondo Revolvente Agosto 23" sheetId="20" r:id="rId8"/>
    <sheet name="Fondo Revolvente Sep 23" sheetId="21" r:id="rId9"/>
    <sheet name="Fondo Revolvente Oct 23" sheetId="22" r:id="rId10"/>
    <sheet name="Fondo Revolvente Nov 23" sheetId="23" r:id="rId11"/>
    <sheet name="Fondo Revolvente Dic 23" sheetId="24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BASE">#REF!</definedName>
    <definedName name="baseFR03">#REF!</definedName>
    <definedName name="FRJULIO" localSheetId="7">[1]Aux_08!$A$13:$G$28</definedName>
    <definedName name="FRJULIO" localSheetId="11">[5]Aux_10!$A$13:$G$28</definedName>
    <definedName name="FRJULIO" localSheetId="10">[2]Aux_11!$A$13:$G$28</definedName>
    <definedName name="FRJULIO" localSheetId="9">[3]Aux_10!$A$13:$G$28</definedName>
    <definedName name="FRJULIO" localSheetId="8">#REF!</definedName>
    <definedName name="FRJULIO">[4]Aux_07!$A$13:$G$28</definedName>
    <definedName name="FRT" localSheetId="3">'Fondo Revolvente Abril 23'!$A$4:$F$20</definedName>
    <definedName name="FRT">'Fondo Revolvente Marzo 23'!$A$4:$F$20</definedName>
  </definedNames>
  <calcPr calcId="191029"/>
</workbook>
</file>

<file path=xl/calcChain.xml><?xml version="1.0" encoding="utf-8"?>
<calcChain xmlns="http://schemas.openxmlformats.org/spreadsheetml/2006/main">
  <c r="F19" i="24" l="1"/>
  <c r="H18" i="24"/>
  <c r="H17" i="24"/>
  <c r="H16" i="24"/>
  <c r="H15" i="24"/>
  <c r="H14" i="24"/>
  <c r="H13" i="24"/>
  <c r="H12" i="24"/>
  <c r="H10" i="24"/>
  <c r="H9" i="24"/>
  <c r="H8" i="24"/>
  <c r="H7" i="24"/>
  <c r="H6" i="24"/>
  <c r="H5" i="24"/>
  <c r="H19" i="24" l="1"/>
  <c r="F18" i="23"/>
  <c r="H17" i="23"/>
  <c r="H16" i="23"/>
  <c r="H13" i="23"/>
  <c r="H12" i="23"/>
  <c r="H10" i="23"/>
  <c r="H9" i="23"/>
  <c r="H8" i="23"/>
  <c r="H7" i="23"/>
  <c r="H6" i="23"/>
  <c r="H5" i="23"/>
  <c r="H18" i="23" l="1"/>
  <c r="F21" i="22"/>
  <c r="H20" i="22"/>
  <c r="H19" i="22"/>
  <c r="H18" i="22"/>
  <c r="H15" i="22"/>
  <c r="H14" i="22"/>
  <c r="H13" i="22"/>
  <c r="H12" i="22"/>
  <c r="H10" i="22"/>
  <c r="H9" i="22"/>
  <c r="H8" i="22"/>
  <c r="H7" i="22"/>
  <c r="H6" i="22"/>
  <c r="H5" i="22"/>
  <c r="H21" i="22" l="1"/>
  <c r="F21" i="21" l="1"/>
  <c r="H20" i="21"/>
  <c r="H19" i="21"/>
  <c r="H18" i="21"/>
  <c r="H15" i="21"/>
  <c r="H14" i="21"/>
  <c r="H13" i="21"/>
  <c r="H12" i="21"/>
  <c r="H10" i="21"/>
  <c r="H9" i="21"/>
  <c r="H8" i="21"/>
  <c r="H7" i="21"/>
  <c r="H6" i="21"/>
  <c r="H5" i="21"/>
  <c r="H21" i="21" s="1"/>
  <c r="F21" i="20" l="1"/>
  <c r="H20" i="20"/>
  <c r="H19" i="20"/>
  <c r="H18" i="20"/>
  <c r="H15" i="20"/>
  <c r="H14" i="20"/>
  <c r="H13" i="20"/>
  <c r="H12" i="20"/>
  <c r="H10" i="20"/>
  <c r="H9" i="20"/>
  <c r="H8" i="20"/>
  <c r="H7" i="20"/>
  <c r="H6" i="20"/>
  <c r="H5" i="20"/>
  <c r="H21" i="20" l="1"/>
  <c r="F21" i="19"/>
  <c r="H20" i="19"/>
  <c r="H19" i="19"/>
  <c r="H18" i="19"/>
  <c r="H15" i="19"/>
  <c r="H14" i="19"/>
  <c r="H13" i="19"/>
  <c r="H12" i="19"/>
  <c r="H10" i="19"/>
  <c r="H9" i="19"/>
  <c r="H8" i="19"/>
  <c r="H7" i="19"/>
  <c r="H6" i="19"/>
  <c r="H5" i="19"/>
  <c r="H21" i="19" l="1"/>
  <c r="F21" i="18"/>
  <c r="F21" i="17" l="1"/>
  <c r="F21" i="16" l="1"/>
  <c r="F21" i="15" l="1"/>
  <c r="F20" i="14" l="1"/>
  <c r="F18" i="13" l="1"/>
</calcChain>
</file>

<file path=xl/sharedStrings.xml><?xml version="1.0" encoding="utf-8"?>
<sst xmlns="http://schemas.openxmlformats.org/spreadsheetml/2006/main" count="304" uniqueCount="48">
  <si>
    <t>AYUNTAMIENTO DE ZAPOPAN</t>
  </si>
  <si>
    <t>No. DE EMPLEADO</t>
  </si>
  <si>
    <t>NOMBRE</t>
  </si>
  <si>
    <t>No. DE CHEQUE</t>
  </si>
  <si>
    <t>IMPORTE TOTAL DEL CHEQUE</t>
  </si>
  <si>
    <t>SALDO DEUDOR</t>
  </si>
  <si>
    <t>Total:</t>
  </si>
  <si>
    <t>OCHOA VEGA ADRIANA</t>
  </si>
  <si>
    <t xml:space="preserve">SALAZAR NAVARRO OSCAR </t>
  </si>
  <si>
    <t>REINTEGRO</t>
  </si>
  <si>
    <t>DIRECCIÓN DE CONTABILIDAD</t>
  </si>
  <si>
    <t>TRANSPARENCIA FONDO REVOLVENTE ENERO 2023</t>
  </si>
  <si>
    <t>CONTRERAS CASTAÑEDA JESÚS FRANCISCO</t>
  </si>
  <si>
    <t xml:space="preserve">GONZÁLEZ ALARCÓN MARTHA ARLETTE </t>
  </si>
  <si>
    <t>ALVIZO RODRÍGUEZ IRMA LORENA</t>
  </si>
  <si>
    <t>ABUNDIS VÁZQUEZ MYRIAM PAOLA</t>
  </si>
  <si>
    <t>OLMEDO ZÚÑIGA SERGIO</t>
  </si>
  <si>
    <t>GARCÍA GARCÍA CAROLINA ISABEL</t>
  </si>
  <si>
    <t xml:space="preserve">GONZÁLEZ ALATORRE FRANCIA ELIZABETH </t>
  </si>
  <si>
    <t>ROBLEDO GUZMÁN JUANA INÉS</t>
  </si>
  <si>
    <t>RAYMUNDO VELASCO CAMPOS</t>
  </si>
  <si>
    <t>TRANSPARENCIA FONDO REVOLVENTE FEBRERO 2023</t>
  </si>
  <si>
    <t>MA DOLORES SALAZAR SÁNCHEZ</t>
  </si>
  <si>
    <t xml:space="preserve">MOTSERRAT GARZA MARTÍNEZ </t>
  </si>
  <si>
    <t>TRANSPARENCIA FONDO REVOLVENTE MARZO 2023</t>
  </si>
  <si>
    <t>TRANSPARENCIA FONDO REVOLVENTE ABRIL 2023</t>
  </si>
  <si>
    <t>TRANSPARENCIA FONDO REVOLVENTE MAYO 2023</t>
  </si>
  <si>
    <t>TRANSPARENCIA FONDO REVOLVENTE JUNIO 2023</t>
  </si>
  <si>
    <t>r</t>
  </si>
  <si>
    <t>TRANSPARENCIA FONDO REVOLVENTE JULIO 2023</t>
  </si>
  <si>
    <t>TRANSPARENCIA FONDO REVOLVENTE AGOSTO 2023</t>
  </si>
  <si>
    <t xml:space="preserve">GONZÁLEZ ALARCON MARTHA ARLETTE </t>
  </si>
  <si>
    <t>TRANSPARENCIA FONDO REVOLVENTE SEPTIEMBRE 2023</t>
  </si>
  <si>
    <t>TRANSPARENCIA FONDO REVOLVENTE OCTUBRE 2023</t>
  </si>
  <si>
    <t>GARCÍA GARCIA CAROLINA ISABEL</t>
  </si>
  <si>
    <t>ADRIANA OCHOA VEGA</t>
  </si>
  <si>
    <t>OSCAR SALAZAR NAVARRO</t>
  </si>
  <si>
    <t>TRANSPARENCIA FONDO REVOLVENTE NOVIEMBRE 2023</t>
  </si>
  <si>
    <t>MARTHA ARLETTE GONZÁLEZ ALARCÓN</t>
  </si>
  <si>
    <t>JESÚS FRANCISCO CONTRERAS CASTAÑEDA</t>
  </si>
  <si>
    <t>IRMA LORENA ALVIZO RODRÍGUEZ</t>
  </si>
  <si>
    <t>MYRIAM PAOLA ABUNDIS VÁZQUEZ</t>
  </si>
  <si>
    <t>SERGIO OLMEDO ZÚÑIGA</t>
  </si>
  <si>
    <t>CAROLINA ISABEL GARCÍA GARCÍA</t>
  </si>
  <si>
    <t>FRANCIA ELIZABETH GONZÁLEZ ALATORRE</t>
  </si>
  <si>
    <t>MONTSERRAT GARZA MARTÍNEZ</t>
  </si>
  <si>
    <t>JUANA INÉS ROBLEDO GUZMÁN</t>
  </si>
  <si>
    <t>TRANSPARENCIA FONDO REVOLVENTE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</si>
</sst>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entury Gothic"/>
      <family val="2"/>
    </font>
    <font>
      <b/>
      <sz val="9"/>
      <color theme="1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9"/>
      <name val="Century Gothic"/>
      <family val="2"/>
    </font>
    <font>
      <sz val="10"/>
      <color indexed="8"/>
      <name val="MS Sans Serif"/>
    </font>
    <font>
      <sz val="15.95"/>
      <color indexed="8"/>
      <name val="Times New Roman"/>
      <family val="1"/>
    </font>
    <font>
      <sz val="9"/>
      <name val="Calibri"/>
      <family val="2"/>
      <scheme val="minor"/>
    </font>
    <font>
      <sz val="15.95"/>
      <color indexed="8"/>
      <name val="Times New Roman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Fill="1"/>
    <xf numFmtId="0" fontId="3" fillId="0" borderId="0" xfId="0" applyFon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44" fontId="4" fillId="0" borderId="0" xfId="1" applyFont="1" applyFill="1" applyBorder="1"/>
    <xf numFmtId="44" fontId="2" fillId="0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44" fontId="2" fillId="0" borderId="0" xfId="0" applyNumberFormat="1" applyFont="1" applyFill="1" applyBorder="1" applyAlignment="1">
      <alignment wrapText="1"/>
    </xf>
    <xf numFmtId="44" fontId="0" fillId="0" borderId="0" xfId="0" applyNumberFormat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4" fontId="6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4" fontId="8" fillId="0" borderId="4" xfId="0" applyNumberFormat="1" applyFont="1" applyFill="1" applyBorder="1" applyAlignment="1">
      <alignment horizontal="center" vertical="center" wrapText="1"/>
    </xf>
    <xf numFmtId="44" fontId="9" fillId="0" borderId="4" xfId="1" applyFont="1" applyFill="1" applyBorder="1" applyAlignment="1">
      <alignment horizontal="center"/>
    </xf>
    <xf numFmtId="44" fontId="6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44" fontId="9" fillId="0" borderId="4" xfId="1" applyFont="1" applyFill="1" applyBorder="1" applyAlignment="1">
      <alignment horizontal="center" vertical="center"/>
    </xf>
    <xf numFmtId="44" fontId="6" fillId="3" borderId="13" xfId="0" applyNumberFormat="1" applyFont="1" applyFill="1" applyBorder="1" applyAlignment="1">
      <alignment horizontal="center" vertical="center" wrapText="1"/>
    </xf>
    <xf numFmtId="0" fontId="10" fillId="0" borderId="0" xfId="2" applyNumberFormat="1" applyFill="1" applyBorder="1" applyAlignment="1" applyProtection="1"/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/>
    </xf>
    <xf numFmtId="44" fontId="4" fillId="0" borderId="0" xfId="3" applyFont="1" applyFill="1" applyBorder="1"/>
    <xf numFmtId="44" fontId="2" fillId="0" borderId="0" xfId="2" applyNumberFormat="1" applyFont="1" applyFill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44" fontId="8" fillId="0" borderId="4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4" fontId="6" fillId="3" borderId="3" xfId="2" applyNumberFormat="1" applyFont="1" applyFill="1" applyBorder="1" applyAlignment="1">
      <alignment horizontal="center" vertical="center" wrapText="1"/>
    </xf>
    <xf numFmtId="44" fontId="9" fillId="0" borderId="4" xfId="3" applyFont="1" applyFill="1" applyBorder="1" applyAlignment="1">
      <alignment vertical="center"/>
    </xf>
    <xf numFmtId="44" fontId="6" fillId="0" borderId="4" xfId="2" applyNumberFormat="1" applyFont="1" applyFill="1" applyBorder="1" applyAlignment="1">
      <alignment vertical="center" wrapText="1"/>
    </xf>
    <xf numFmtId="1" fontId="12" fillId="0" borderId="4" xfId="2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44" fontId="3" fillId="2" borderId="4" xfId="2" applyNumberFormat="1" applyFont="1" applyFill="1" applyBorder="1" applyAlignment="1">
      <alignment horizontal="center" vertical="center" wrapText="1"/>
    </xf>
    <xf numFmtId="44" fontId="6" fillId="0" borderId="4" xfId="2" applyNumberFormat="1" applyFont="1" applyFill="1" applyBorder="1" applyAlignment="1">
      <alignment horizontal="center" vertical="center" wrapText="1"/>
    </xf>
    <xf numFmtId="44" fontId="9" fillId="0" borderId="4" xfId="3" applyFont="1" applyFill="1" applyBorder="1" applyAlignment="1">
      <alignment horizontal="center" vertical="center"/>
    </xf>
    <xf numFmtId="43" fontId="0" fillId="0" borderId="0" xfId="4" applyFont="1" applyFill="1" applyBorder="1" applyAlignment="1" applyProtection="1"/>
    <xf numFmtId="44" fontId="2" fillId="0" borderId="4" xfId="2" applyNumberFormat="1" applyFont="1" applyFill="1" applyBorder="1" applyAlignment="1">
      <alignment horizontal="center" vertical="center" wrapText="1"/>
    </xf>
    <xf numFmtId="1" fontId="12" fillId="2" borderId="4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1" fontId="7" fillId="2" borderId="4" xfId="2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4" fontId="8" fillId="2" borderId="4" xfId="2" applyNumberFormat="1" applyFont="1" applyFill="1" applyBorder="1" applyAlignment="1">
      <alignment horizontal="center" vertical="center" wrapText="1"/>
    </xf>
    <xf numFmtId="44" fontId="9" fillId="3" borderId="4" xfId="3" applyFont="1" applyFill="1" applyBorder="1" applyAlignment="1">
      <alignment horizontal="center" vertical="center" wrapText="1"/>
    </xf>
    <xf numFmtId="44" fontId="6" fillId="3" borderId="4" xfId="2" applyNumberFormat="1" applyFont="1" applyFill="1" applyBorder="1" applyAlignment="1">
      <alignment horizontal="center" vertical="center" wrapText="1"/>
    </xf>
    <xf numFmtId="44" fontId="4" fillId="0" borderId="0" xfId="5" applyFont="1" applyFill="1" applyBorder="1"/>
    <xf numFmtId="44" fontId="15" fillId="0" borderId="4" xfId="2" applyNumberFormat="1" applyFont="1" applyFill="1" applyBorder="1" applyAlignment="1">
      <alignment horizontal="center" vertical="center" wrapText="1"/>
    </xf>
    <xf numFmtId="44" fontId="14" fillId="0" borderId="4" xfId="5" applyFont="1" applyFill="1" applyBorder="1" applyAlignment="1">
      <alignment horizontal="center" vertical="center"/>
    </xf>
    <xf numFmtId="44" fontId="16" fillId="0" borderId="4" xfId="5" applyFont="1" applyFill="1" applyBorder="1" applyAlignment="1">
      <alignment horizontal="center"/>
    </xf>
    <xf numFmtId="1" fontId="7" fillId="2" borderId="4" xfId="2" applyNumberFormat="1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44" fontId="2" fillId="0" borderId="10" xfId="2" applyNumberFormat="1" applyFont="1" applyFill="1" applyBorder="1" applyAlignment="1">
      <alignment horizontal="center" vertical="center" wrapText="1"/>
    </xf>
    <xf numFmtId="44" fontId="9" fillId="0" borderId="4" xfId="5" applyFont="1" applyFill="1" applyBorder="1" applyAlignment="1">
      <alignment horizontal="center"/>
    </xf>
  </cellXfs>
  <cellStyles count="6">
    <cellStyle name="Millares 2" xfId="4" xr:uid="{3BB3F7CA-D9F8-4BDF-B9B7-089373713E8E}"/>
    <cellStyle name="Moneda" xfId="1" builtinId="4"/>
    <cellStyle name="Moneda 2" xfId="3" xr:uid="{22A12E37-9111-47BF-A716-3BFB58B70E74}"/>
    <cellStyle name="Moneda 3" xfId="5" xr:uid="{65AC12EE-2A5D-4D83-8E8F-8C962F403321}"/>
    <cellStyle name="Normal" xfId="0" builtinId="0"/>
    <cellStyle name="Normal 2" xfId="2" xr:uid="{5FC4F57E-A37E-4EB1-BD36-723567C6A1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621425</xdr:colOff>
      <xdr:row>0</xdr:row>
      <xdr:rowOff>133348</xdr:rowOff>
    </xdr:from>
    <xdr:to>
      <xdr:col>0</xdr:col>
      <xdr:colOff>1333500</xdr:colOff>
      <xdr:row>2</xdr:row>
      <xdr:rowOff>123825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425" y="133348"/>
          <a:ext cx="712075" cy="75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0</xdr:row>
      <xdr:rowOff>133350</xdr:rowOff>
    </xdr:from>
    <xdr:to>
      <xdr:col>5</xdr:col>
      <xdr:colOff>150100</xdr:colOff>
      <xdr:row>2</xdr:row>
      <xdr:rowOff>123827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33350"/>
          <a:ext cx="712075" cy="75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228601</xdr:rowOff>
    </xdr:from>
    <xdr:to>
      <xdr:col>5</xdr:col>
      <xdr:colOff>778750</xdr:colOff>
      <xdr:row>2</xdr:row>
      <xdr:rowOff>152401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3CA3D414-39FA-43A1-8A37-8ABB4598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228601"/>
          <a:ext cx="712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228600</xdr:rowOff>
    </xdr:from>
    <xdr:to>
      <xdr:col>1</xdr:col>
      <xdr:colOff>283450</xdr:colOff>
      <xdr:row>2</xdr:row>
      <xdr:rowOff>152400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6D875B30-EBBF-44B7-BF6D-E6E25CF42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8600"/>
          <a:ext cx="712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228601</xdr:rowOff>
    </xdr:from>
    <xdr:to>
      <xdr:col>5</xdr:col>
      <xdr:colOff>778750</xdr:colOff>
      <xdr:row>2</xdr:row>
      <xdr:rowOff>228601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3B46C14-FD5C-4749-8194-160B2AEA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28601"/>
          <a:ext cx="712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228600</xdr:rowOff>
    </xdr:from>
    <xdr:to>
      <xdr:col>1</xdr:col>
      <xdr:colOff>350125</xdr:colOff>
      <xdr:row>2</xdr:row>
      <xdr:rowOff>228600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23391926-3235-4D0A-B4A7-6DE3AA90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8600"/>
          <a:ext cx="7120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228601</xdr:rowOff>
    </xdr:from>
    <xdr:to>
      <xdr:col>5</xdr:col>
      <xdr:colOff>778750</xdr:colOff>
      <xdr:row>2</xdr:row>
      <xdr:rowOff>304801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D2953D51-4F89-4918-AE99-62912746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228601"/>
          <a:ext cx="7120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228600</xdr:rowOff>
    </xdr:from>
    <xdr:to>
      <xdr:col>1</xdr:col>
      <xdr:colOff>550150</xdr:colOff>
      <xdr:row>2</xdr:row>
      <xdr:rowOff>304800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6FDDCCA6-2172-40DD-981C-119F8F31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8600"/>
          <a:ext cx="7120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640475</xdr:colOff>
      <xdr:row>0</xdr:row>
      <xdr:rowOff>190498</xdr:rowOff>
    </xdr:from>
    <xdr:to>
      <xdr:col>1</xdr:col>
      <xdr:colOff>47625</xdr:colOff>
      <xdr:row>2</xdr:row>
      <xdr:rowOff>180975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91DDE3EA-3578-4130-A3F7-58F46433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475" y="190498"/>
          <a:ext cx="712075" cy="86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1009650</xdr:colOff>
      <xdr:row>0</xdr:row>
      <xdr:rowOff>209550</xdr:rowOff>
    </xdr:from>
    <xdr:to>
      <xdr:col>5</xdr:col>
      <xdr:colOff>588250</xdr:colOff>
      <xdr:row>2</xdr:row>
      <xdr:rowOff>200027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9B47A0DE-2BF9-49EB-B94D-5B430F004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09550"/>
          <a:ext cx="712075" cy="86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640475</xdr:colOff>
      <xdr:row>0</xdr:row>
      <xdr:rowOff>190498</xdr:rowOff>
    </xdr:from>
    <xdr:to>
      <xdr:col>0</xdr:col>
      <xdr:colOff>1352550</xdr:colOff>
      <xdr:row>2</xdr:row>
      <xdr:rowOff>295275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F9C9BFD-180D-4851-89B4-D1337BB6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475" y="190498"/>
          <a:ext cx="712075" cy="86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1009650</xdr:colOff>
      <xdr:row>0</xdr:row>
      <xdr:rowOff>209550</xdr:rowOff>
    </xdr:from>
    <xdr:to>
      <xdr:col>5</xdr:col>
      <xdr:colOff>673975</xdr:colOff>
      <xdr:row>2</xdr:row>
      <xdr:rowOff>295277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B85BCB71-F2CA-4594-8CBA-098123B0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09550"/>
          <a:ext cx="712075" cy="86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228601</xdr:rowOff>
    </xdr:from>
    <xdr:to>
      <xdr:col>5</xdr:col>
      <xdr:colOff>7225</xdr:colOff>
      <xdr:row>2</xdr:row>
      <xdr:rowOff>133351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CF8EA6B0-D8FF-4026-B96C-5B93F239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28601"/>
          <a:ext cx="712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0</xdr:row>
      <xdr:rowOff>228600</xdr:rowOff>
    </xdr:from>
    <xdr:to>
      <xdr:col>0</xdr:col>
      <xdr:colOff>1435975</xdr:colOff>
      <xdr:row>2</xdr:row>
      <xdr:rowOff>133350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6B0AAA59-E0D7-4A35-993E-C363A9540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712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219076</xdr:rowOff>
    </xdr:from>
    <xdr:to>
      <xdr:col>5</xdr:col>
      <xdr:colOff>721600</xdr:colOff>
      <xdr:row>2</xdr:row>
      <xdr:rowOff>257176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A55BF3F8-E38E-44AA-9210-97351AE6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19076"/>
          <a:ext cx="7120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723900</xdr:colOff>
      <xdr:row>0</xdr:row>
      <xdr:rowOff>228600</xdr:rowOff>
    </xdr:from>
    <xdr:to>
      <xdr:col>0</xdr:col>
      <xdr:colOff>1435975</xdr:colOff>
      <xdr:row>2</xdr:row>
      <xdr:rowOff>266700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D07599C-AD0B-4075-AE1A-981283A7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"/>
          <a:ext cx="7120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285752</xdr:rowOff>
    </xdr:from>
    <xdr:to>
      <xdr:col>5</xdr:col>
      <xdr:colOff>797800</xdr:colOff>
      <xdr:row>2</xdr:row>
      <xdr:rowOff>180976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981F990-A3BE-4DC7-A0E6-B4D43DD8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85752"/>
          <a:ext cx="712075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0</xdr:row>
      <xdr:rowOff>266700</xdr:rowOff>
    </xdr:from>
    <xdr:to>
      <xdr:col>1</xdr:col>
      <xdr:colOff>416800</xdr:colOff>
      <xdr:row>2</xdr:row>
      <xdr:rowOff>161924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98A287BC-DC6F-486A-A19B-1BA0E28C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712075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285752</xdr:rowOff>
    </xdr:from>
    <xdr:to>
      <xdr:col>5</xdr:col>
      <xdr:colOff>797800</xdr:colOff>
      <xdr:row>2</xdr:row>
      <xdr:rowOff>257176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A08DCCA1-D48D-488C-A5EB-4E7A9AC8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5752"/>
          <a:ext cx="712075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0</xdr:row>
      <xdr:rowOff>266700</xdr:rowOff>
    </xdr:from>
    <xdr:to>
      <xdr:col>1</xdr:col>
      <xdr:colOff>283450</xdr:colOff>
      <xdr:row>2</xdr:row>
      <xdr:rowOff>238124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9524E2EE-088C-4EAC-B139-71F5719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712075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285752</xdr:rowOff>
    </xdr:from>
    <xdr:to>
      <xdr:col>5</xdr:col>
      <xdr:colOff>797800</xdr:colOff>
      <xdr:row>2</xdr:row>
      <xdr:rowOff>333376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15B852E7-B46B-40A5-A9EE-662ECB2FA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85752"/>
          <a:ext cx="712075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628650</xdr:colOff>
      <xdr:row>0</xdr:row>
      <xdr:rowOff>266700</xdr:rowOff>
    </xdr:from>
    <xdr:to>
      <xdr:col>1</xdr:col>
      <xdr:colOff>578725</xdr:colOff>
      <xdr:row>2</xdr:row>
      <xdr:rowOff>314324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3EB1CB0F-1CB8-4833-90B8-D4E17CA20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712075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266700</xdr:rowOff>
    </xdr:from>
    <xdr:to>
      <xdr:col>1</xdr:col>
      <xdr:colOff>435850</xdr:colOff>
      <xdr:row>2</xdr:row>
      <xdr:rowOff>247650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CC50493E-7B8F-4F3E-8B91-CF8DE0C0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66700"/>
          <a:ext cx="712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981075</xdr:colOff>
      <xdr:row>0</xdr:row>
      <xdr:rowOff>266700</xdr:rowOff>
    </xdr:from>
    <xdr:to>
      <xdr:col>5</xdr:col>
      <xdr:colOff>664450</xdr:colOff>
      <xdr:row>2</xdr:row>
      <xdr:rowOff>247650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077DDDFE-4FD7-488A-8B33-870B5E7A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66700"/>
          <a:ext cx="712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L2023/ENVIADOPORTAL000000000/13%20de%20septiembre/tesoreria%20agosto/Fondo%20Revolv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L2023/ENVIADOPORTAL000000000/13%20de%20noviembre/tesoreria%20noviembre/Fondo%20Revolven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L2023/ENVIADOPORTAL000000000/15%20de%20noviembre/11231110_FR_202310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L2023/ENVIADOPORTAL000000000/09%20de%20agosto/tesoreria%20julio/Fondo%20Revolvente%20del%20mes%20de%20Jul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ondos%20revolvent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202308"/>
      <sheetName val="Aux_08"/>
    </sheetNames>
    <sheetDataSet>
      <sheetData sheetId="0"/>
      <sheetData sheetId="1">
        <row r="13">
          <cell r="A13" t="str">
            <v>EMP</v>
          </cell>
          <cell r="B13" t="str">
            <v>Cuenta</v>
          </cell>
          <cell r="C13" t="str">
            <v>Concepto</v>
          </cell>
          <cell r="D13" t="str">
            <v>Saldo Inicial</v>
          </cell>
          <cell r="E13" t="str">
            <v>Cargo</v>
          </cell>
          <cell r="F13" t="str">
            <v>Abono</v>
          </cell>
          <cell r="G13" t="str">
            <v>Saldo Final</v>
          </cell>
        </row>
        <row r="14">
          <cell r="A14">
            <v>29307</v>
          </cell>
          <cell r="B14" t="str">
            <v>EMP29307</v>
          </cell>
          <cell r="C14" t="str">
            <v>MARTHA ARLETTE GONZALEZ ALARCON</v>
          </cell>
          <cell r="D14">
            <v>10000</v>
          </cell>
          <cell r="E14">
            <v>0</v>
          </cell>
          <cell r="F14">
            <v>0</v>
          </cell>
          <cell r="G14">
            <v>10000</v>
          </cell>
        </row>
        <row r="15">
          <cell r="A15">
            <v>8490</v>
          </cell>
          <cell r="B15" t="str">
            <v>EMP08490</v>
          </cell>
          <cell r="C15" t="str">
            <v>JESUS FRANCISCO CONTRERAS CASTAÑEDA</v>
          </cell>
          <cell r="D15">
            <v>30000</v>
          </cell>
          <cell r="E15">
            <v>0</v>
          </cell>
          <cell r="F15">
            <v>0</v>
          </cell>
          <cell r="G15">
            <v>30000</v>
          </cell>
        </row>
        <row r="16">
          <cell r="A16">
            <v>15264</v>
          </cell>
          <cell r="B16" t="str">
            <v>EMP15264</v>
          </cell>
          <cell r="C16" t="str">
            <v>RAYMUNDO VELASCO CAMPOS</v>
          </cell>
          <cell r="D16">
            <v>20000</v>
          </cell>
          <cell r="E16">
            <v>0</v>
          </cell>
          <cell r="F16">
            <v>0</v>
          </cell>
          <cell r="G16">
            <v>20000</v>
          </cell>
        </row>
        <row r="17">
          <cell r="A17">
            <v>15940</v>
          </cell>
          <cell r="B17" t="str">
            <v>EMP15940</v>
          </cell>
          <cell r="C17" t="str">
            <v>IRMA LORENA ALVIZO RODRIGUEZ</v>
          </cell>
          <cell r="D17">
            <v>50000</v>
          </cell>
          <cell r="E17">
            <v>0</v>
          </cell>
          <cell r="F17">
            <v>0</v>
          </cell>
          <cell r="G17">
            <v>50000</v>
          </cell>
        </row>
        <row r="18">
          <cell r="A18">
            <v>17734</v>
          </cell>
          <cell r="B18" t="str">
            <v>EMP17734</v>
          </cell>
          <cell r="C18" t="str">
            <v>MA DOLORES SALAZAR SANCHEZ</v>
          </cell>
          <cell r="D18">
            <v>20000</v>
          </cell>
          <cell r="E18">
            <v>0</v>
          </cell>
          <cell r="F18">
            <v>0</v>
          </cell>
          <cell r="G18">
            <v>20000</v>
          </cell>
        </row>
        <row r="19">
          <cell r="A19">
            <v>24178</v>
          </cell>
          <cell r="B19" t="str">
            <v>EMP24178</v>
          </cell>
          <cell r="C19" t="str">
            <v>ADRIANA OCHOA VEGA</v>
          </cell>
          <cell r="D19">
            <v>100000</v>
          </cell>
          <cell r="E19">
            <v>0</v>
          </cell>
          <cell r="F19">
            <v>0</v>
          </cell>
          <cell r="G19">
            <v>100000</v>
          </cell>
        </row>
        <row r="20">
          <cell r="A20">
            <v>24225</v>
          </cell>
          <cell r="B20" t="str">
            <v>EMP24225</v>
          </cell>
          <cell r="C20" t="str">
            <v>MYRIAM PAOLA ABUNDIS VAZQUEZ</v>
          </cell>
          <cell r="D20">
            <v>20000</v>
          </cell>
          <cell r="E20">
            <v>0</v>
          </cell>
          <cell r="F20">
            <v>0</v>
          </cell>
          <cell r="G20">
            <v>20000</v>
          </cell>
        </row>
        <row r="21">
          <cell r="A21">
            <v>24382</v>
          </cell>
          <cell r="B21" t="str">
            <v>EMP24382</v>
          </cell>
          <cell r="C21" t="str">
            <v>OSCAR SALAZAR NAVARRO</v>
          </cell>
          <cell r="D21">
            <v>25000</v>
          </cell>
          <cell r="E21">
            <v>0</v>
          </cell>
          <cell r="F21">
            <v>0</v>
          </cell>
          <cell r="G21">
            <v>25000</v>
          </cell>
        </row>
        <row r="22">
          <cell r="A22">
            <v>28662</v>
          </cell>
          <cell r="B22" t="str">
            <v>EMP28662</v>
          </cell>
          <cell r="C22" t="str">
            <v>SERGIO OLMEDO ZUÑIGA</v>
          </cell>
          <cell r="D22">
            <v>50000</v>
          </cell>
          <cell r="E22">
            <v>0</v>
          </cell>
          <cell r="F22">
            <v>0</v>
          </cell>
          <cell r="G22">
            <v>50000</v>
          </cell>
        </row>
        <row r="23">
          <cell r="A23">
            <v>23944</v>
          </cell>
          <cell r="B23" t="str">
            <v>EMP23944</v>
          </cell>
          <cell r="C23" t="str">
            <v>MANUEL CORONA DIAZ</v>
          </cell>
          <cell r="D23">
            <v>1</v>
          </cell>
          <cell r="E23">
            <v>0</v>
          </cell>
          <cell r="F23">
            <v>0</v>
          </cell>
          <cell r="G23">
            <v>1</v>
          </cell>
        </row>
        <row r="24">
          <cell r="A24">
            <v>23967</v>
          </cell>
          <cell r="B24" t="str">
            <v>EMP23967</v>
          </cell>
          <cell r="C24" t="str">
            <v>JOSE PEREZ QUEZADA</v>
          </cell>
          <cell r="D24">
            <v>1</v>
          </cell>
          <cell r="E24">
            <v>0</v>
          </cell>
          <cell r="F24">
            <v>0</v>
          </cell>
          <cell r="G24">
            <v>1</v>
          </cell>
        </row>
        <row r="25">
          <cell r="A25">
            <v>30776</v>
          </cell>
          <cell r="B25" t="str">
            <v>EMP30776</v>
          </cell>
          <cell r="C25" t="str">
            <v>CAROLINA ISABEL GARCIA GARCIA</v>
          </cell>
          <cell r="D25">
            <v>165000</v>
          </cell>
          <cell r="E25">
            <v>0</v>
          </cell>
          <cell r="F25">
            <v>0</v>
          </cell>
          <cell r="G25">
            <v>165000</v>
          </cell>
        </row>
        <row r="26">
          <cell r="A26">
            <v>31674</v>
          </cell>
          <cell r="B26" t="str">
            <v>EMP31674</v>
          </cell>
          <cell r="C26" t="str">
            <v>FRANCIA ELIZABETH GONZALEZ ALATORRE</v>
          </cell>
          <cell r="D26">
            <v>100000</v>
          </cell>
          <cell r="E26">
            <v>0</v>
          </cell>
          <cell r="F26">
            <v>0</v>
          </cell>
          <cell r="G26">
            <v>100000</v>
          </cell>
        </row>
        <row r="27">
          <cell r="A27">
            <v>31717</v>
          </cell>
          <cell r="B27" t="str">
            <v>EMP31717</v>
          </cell>
          <cell r="C27" t="str">
            <v>JUANA INES ROBLEDO GUZMAN</v>
          </cell>
          <cell r="D27">
            <v>50000</v>
          </cell>
          <cell r="E27">
            <v>0</v>
          </cell>
          <cell r="F27">
            <v>0</v>
          </cell>
          <cell r="G27">
            <v>50000</v>
          </cell>
        </row>
        <row r="28">
          <cell r="A28">
            <v>33282</v>
          </cell>
          <cell r="B28" t="str">
            <v>EMP33282</v>
          </cell>
          <cell r="C28" t="str">
            <v>MONTSERRAT GARZA MARTINEZ</v>
          </cell>
          <cell r="D28">
            <v>30000</v>
          </cell>
          <cell r="E28">
            <v>0</v>
          </cell>
          <cell r="F28">
            <v>0</v>
          </cell>
          <cell r="G28">
            <v>30000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202311"/>
      <sheetName val="Aux_11"/>
    </sheetNames>
    <sheetDataSet>
      <sheetData sheetId="0"/>
      <sheetData sheetId="1">
        <row r="13">
          <cell r="A13" t="str">
            <v>EMP</v>
          </cell>
          <cell r="B13" t="str">
            <v>Cuenta</v>
          </cell>
          <cell r="C13" t="str">
            <v>Concepto</v>
          </cell>
          <cell r="D13" t="str">
            <v>Saldo Inicial</v>
          </cell>
          <cell r="E13" t="str">
            <v>Cargo</v>
          </cell>
          <cell r="F13" t="str">
            <v>Abono</v>
          </cell>
          <cell r="G13" t="str">
            <v>Saldo Final</v>
          </cell>
        </row>
        <row r="14">
          <cell r="A14">
            <v>29307</v>
          </cell>
          <cell r="B14" t="str">
            <v>EMP29307</v>
          </cell>
          <cell r="C14" t="str">
            <v>MARTHA ARLETTE GONZALEZ ALARCON</v>
          </cell>
          <cell r="D14">
            <v>10000</v>
          </cell>
          <cell r="E14">
            <v>0</v>
          </cell>
          <cell r="F14">
            <v>0</v>
          </cell>
          <cell r="G14">
            <v>10000</v>
          </cell>
        </row>
        <row r="15">
          <cell r="A15">
            <v>8490</v>
          </cell>
          <cell r="B15" t="str">
            <v>EMP08490</v>
          </cell>
          <cell r="C15" t="str">
            <v>JESUS FRANCISCO CONTRERAS CASTAÑEDA</v>
          </cell>
          <cell r="D15">
            <v>30000</v>
          </cell>
          <cell r="E15">
            <v>0</v>
          </cell>
          <cell r="F15">
            <v>0</v>
          </cell>
          <cell r="G15">
            <v>30000</v>
          </cell>
        </row>
        <row r="16">
          <cell r="A16">
            <v>15264</v>
          </cell>
          <cell r="B16" t="str">
            <v>EMP15264</v>
          </cell>
          <cell r="C16" t="str">
            <v>RAYMUNDO VELASCO CAMPOS</v>
          </cell>
          <cell r="D16">
            <v>20000</v>
          </cell>
          <cell r="E16">
            <v>0</v>
          </cell>
          <cell r="F16">
            <v>0</v>
          </cell>
          <cell r="G16">
            <v>20000</v>
          </cell>
        </row>
        <row r="17">
          <cell r="A17">
            <v>15940</v>
          </cell>
          <cell r="B17" t="str">
            <v>EMP15940</v>
          </cell>
          <cell r="C17" t="str">
            <v>IRMA LORENA ALVIZO RODRIGUEZ</v>
          </cell>
          <cell r="D17">
            <v>50000</v>
          </cell>
          <cell r="E17">
            <v>0</v>
          </cell>
          <cell r="F17">
            <v>0</v>
          </cell>
          <cell r="G17">
            <v>50000</v>
          </cell>
        </row>
        <row r="18">
          <cell r="A18">
            <v>17734</v>
          </cell>
          <cell r="B18" t="str">
            <v>EMP17734</v>
          </cell>
          <cell r="C18" t="str">
            <v>MA DOLORES SALAZAR SANCHEZ</v>
          </cell>
          <cell r="D18">
            <v>20000</v>
          </cell>
          <cell r="E18">
            <v>0</v>
          </cell>
          <cell r="F18">
            <v>0</v>
          </cell>
          <cell r="G18">
            <v>20000</v>
          </cell>
        </row>
        <row r="19">
          <cell r="A19">
            <v>24178</v>
          </cell>
          <cell r="B19" t="str">
            <v>EMP24178</v>
          </cell>
          <cell r="C19" t="str">
            <v>ADRIANA OCHOA VEGA</v>
          </cell>
          <cell r="D19">
            <v>100000</v>
          </cell>
          <cell r="E19">
            <v>0</v>
          </cell>
          <cell r="F19">
            <v>0</v>
          </cell>
          <cell r="G19">
            <v>100000</v>
          </cell>
        </row>
        <row r="20">
          <cell r="A20">
            <v>24225</v>
          </cell>
          <cell r="B20" t="str">
            <v>EMP24225</v>
          </cell>
          <cell r="C20" t="str">
            <v>MYRIAM PAOLA ABUNDIS VAZQUEZ</v>
          </cell>
          <cell r="D20">
            <v>20000</v>
          </cell>
          <cell r="E20">
            <v>0</v>
          </cell>
          <cell r="F20">
            <v>0</v>
          </cell>
          <cell r="G20">
            <v>20000</v>
          </cell>
        </row>
        <row r="21">
          <cell r="A21">
            <v>24382</v>
          </cell>
          <cell r="B21" t="str">
            <v>EMP24382</v>
          </cell>
          <cell r="C21" t="str">
            <v>OSCAR SALAZAR NAVARRO</v>
          </cell>
          <cell r="D21">
            <v>25000</v>
          </cell>
          <cell r="E21">
            <v>0</v>
          </cell>
          <cell r="F21">
            <v>0</v>
          </cell>
          <cell r="G21">
            <v>25000</v>
          </cell>
        </row>
        <row r="22">
          <cell r="A22">
            <v>28662</v>
          </cell>
          <cell r="B22" t="str">
            <v>EMP28662</v>
          </cell>
          <cell r="C22" t="str">
            <v>SERGIO OLMEDO ZUÑIGA</v>
          </cell>
          <cell r="D22">
            <v>50000</v>
          </cell>
          <cell r="E22">
            <v>0</v>
          </cell>
          <cell r="F22">
            <v>9894.32</v>
          </cell>
          <cell r="G22">
            <v>40105.68</v>
          </cell>
        </row>
        <row r="23">
          <cell r="A23">
            <v>23944</v>
          </cell>
          <cell r="B23" t="str">
            <v>EMP23944</v>
          </cell>
          <cell r="C23" t="str">
            <v>MANUEL CORONA DIAZ</v>
          </cell>
          <cell r="D23">
            <v>1</v>
          </cell>
          <cell r="E23">
            <v>0</v>
          </cell>
          <cell r="F23">
            <v>0</v>
          </cell>
          <cell r="G23">
            <v>1</v>
          </cell>
        </row>
        <row r="24">
          <cell r="A24">
            <v>23967</v>
          </cell>
          <cell r="B24" t="str">
            <v>EMP23967</v>
          </cell>
          <cell r="C24" t="str">
            <v>JOSE PEREZ QUEZADA</v>
          </cell>
          <cell r="D24">
            <v>1</v>
          </cell>
          <cell r="E24">
            <v>0</v>
          </cell>
          <cell r="F24">
            <v>0</v>
          </cell>
          <cell r="G24">
            <v>1</v>
          </cell>
        </row>
        <row r="25">
          <cell r="A25">
            <v>30776</v>
          </cell>
          <cell r="B25" t="str">
            <v>EMP30776</v>
          </cell>
          <cell r="C25" t="str">
            <v>CAROLINA ISABEL GARCIA GARCIA</v>
          </cell>
          <cell r="D25">
            <v>165000</v>
          </cell>
          <cell r="E25">
            <v>0</v>
          </cell>
          <cell r="F25">
            <v>0</v>
          </cell>
          <cell r="G25">
            <v>165000</v>
          </cell>
        </row>
        <row r="26">
          <cell r="A26">
            <v>31674</v>
          </cell>
          <cell r="B26" t="str">
            <v>EMP31674</v>
          </cell>
          <cell r="C26" t="str">
            <v>FRANCIA ELIZABETH GONZALEZ ALATORRE</v>
          </cell>
          <cell r="D26">
            <v>100000</v>
          </cell>
          <cell r="E26">
            <v>0</v>
          </cell>
          <cell r="F26">
            <v>0</v>
          </cell>
          <cell r="G26">
            <v>100000</v>
          </cell>
        </row>
        <row r="27">
          <cell r="A27">
            <v>31717</v>
          </cell>
          <cell r="B27" t="str">
            <v>EMP31717</v>
          </cell>
          <cell r="C27" t="str">
            <v>JUANA INES ROBLEDO GUZMAN</v>
          </cell>
          <cell r="D27">
            <v>50000</v>
          </cell>
          <cell r="E27">
            <v>0</v>
          </cell>
          <cell r="F27">
            <v>0</v>
          </cell>
          <cell r="G27">
            <v>50000</v>
          </cell>
        </row>
        <row r="28">
          <cell r="A28">
            <v>33282</v>
          </cell>
          <cell r="B28" t="str">
            <v>EMP33282</v>
          </cell>
          <cell r="C28" t="str">
            <v>MONTSERRAT GARZA MARTINEZ</v>
          </cell>
          <cell r="D28">
            <v>30000</v>
          </cell>
          <cell r="E28">
            <v>0</v>
          </cell>
          <cell r="F28">
            <v>0</v>
          </cell>
          <cell r="G28">
            <v>30000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202310"/>
      <sheetName val="Aux_10"/>
    </sheetNames>
    <sheetDataSet>
      <sheetData sheetId="0"/>
      <sheetData sheetId="1">
        <row r="13">
          <cell r="A13" t="str">
            <v>EMP</v>
          </cell>
          <cell r="B13" t="str">
            <v>Cuenta</v>
          </cell>
          <cell r="C13" t="str">
            <v>Concepto</v>
          </cell>
          <cell r="D13" t="str">
            <v>Saldo Inicial</v>
          </cell>
          <cell r="E13" t="str">
            <v>Cargo</v>
          </cell>
          <cell r="F13" t="str">
            <v>Abono</v>
          </cell>
          <cell r="G13" t="str">
            <v>Saldo Final</v>
          </cell>
        </row>
        <row r="14">
          <cell r="A14">
            <v>29307</v>
          </cell>
          <cell r="B14" t="str">
            <v>EMP29307</v>
          </cell>
          <cell r="C14" t="str">
            <v>MARTHA ARLETTE GONZALEZ ALARCON</v>
          </cell>
          <cell r="D14">
            <v>10000</v>
          </cell>
          <cell r="E14">
            <v>0</v>
          </cell>
          <cell r="F14">
            <v>0</v>
          </cell>
          <cell r="G14">
            <v>10000</v>
          </cell>
        </row>
        <row r="15">
          <cell r="A15">
            <v>8490</v>
          </cell>
          <cell r="B15" t="str">
            <v>EMP08490</v>
          </cell>
          <cell r="C15" t="str">
            <v>JESUS FRANCISCO CONTRERAS CASTAÑEDA</v>
          </cell>
          <cell r="D15">
            <v>30000</v>
          </cell>
          <cell r="E15">
            <v>0</v>
          </cell>
          <cell r="F15">
            <v>0</v>
          </cell>
          <cell r="G15">
            <v>30000</v>
          </cell>
        </row>
        <row r="16">
          <cell r="A16">
            <v>15264</v>
          </cell>
          <cell r="B16" t="str">
            <v>EMP15264</v>
          </cell>
          <cell r="C16" t="str">
            <v>RAYMUNDO VELASCO CAMPOS</v>
          </cell>
          <cell r="D16">
            <v>20000</v>
          </cell>
          <cell r="E16">
            <v>0</v>
          </cell>
          <cell r="F16">
            <v>0</v>
          </cell>
          <cell r="G16">
            <v>20000</v>
          </cell>
        </row>
        <row r="17">
          <cell r="A17">
            <v>15940</v>
          </cell>
          <cell r="B17" t="str">
            <v>EMP15940</v>
          </cell>
          <cell r="C17" t="str">
            <v>IRMA LORENA ALVIZO RODRIGUEZ</v>
          </cell>
          <cell r="D17">
            <v>50000</v>
          </cell>
          <cell r="E17">
            <v>0</v>
          </cell>
          <cell r="F17">
            <v>0</v>
          </cell>
          <cell r="G17">
            <v>50000</v>
          </cell>
        </row>
        <row r="18">
          <cell r="A18">
            <v>17734</v>
          </cell>
          <cell r="B18" t="str">
            <v>EMP17734</v>
          </cell>
          <cell r="C18" t="str">
            <v>MA DOLORES SALAZAR SANCHEZ</v>
          </cell>
          <cell r="D18">
            <v>20000</v>
          </cell>
          <cell r="E18">
            <v>0</v>
          </cell>
          <cell r="F18">
            <v>0</v>
          </cell>
          <cell r="G18">
            <v>20000</v>
          </cell>
        </row>
        <row r="19">
          <cell r="A19">
            <v>24178</v>
          </cell>
          <cell r="B19" t="str">
            <v>EMP24178</v>
          </cell>
          <cell r="C19" t="str">
            <v>ADRIANA OCHOA VEGA</v>
          </cell>
          <cell r="D19">
            <v>100000</v>
          </cell>
          <cell r="E19">
            <v>0</v>
          </cell>
          <cell r="F19">
            <v>0</v>
          </cell>
          <cell r="G19">
            <v>100000</v>
          </cell>
        </row>
        <row r="20">
          <cell r="A20">
            <v>24225</v>
          </cell>
          <cell r="B20" t="str">
            <v>EMP24225</v>
          </cell>
          <cell r="C20" t="str">
            <v>MYRIAM PAOLA ABUNDIS VAZQUEZ</v>
          </cell>
          <cell r="D20">
            <v>20000</v>
          </cell>
          <cell r="E20">
            <v>0</v>
          </cell>
          <cell r="F20">
            <v>0</v>
          </cell>
          <cell r="G20">
            <v>20000</v>
          </cell>
        </row>
        <row r="21">
          <cell r="A21">
            <v>24382</v>
          </cell>
          <cell r="B21" t="str">
            <v>EMP24382</v>
          </cell>
          <cell r="C21" t="str">
            <v>OSCAR SALAZAR NAVARRO</v>
          </cell>
          <cell r="D21">
            <v>25000</v>
          </cell>
          <cell r="E21">
            <v>0</v>
          </cell>
          <cell r="F21">
            <v>0</v>
          </cell>
          <cell r="G21">
            <v>25000</v>
          </cell>
        </row>
        <row r="22">
          <cell r="A22">
            <v>28662</v>
          </cell>
          <cell r="B22" t="str">
            <v>EMP28662</v>
          </cell>
          <cell r="C22" t="str">
            <v>SERGIO OLMEDO ZUÑIGA</v>
          </cell>
          <cell r="D22">
            <v>50000</v>
          </cell>
          <cell r="E22">
            <v>0</v>
          </cell>
          <cell r="F22">
            <v>0</v>
          </cell>
          <cell r="G22">
            <v>50000</v>
          </cell>
        </row>
        <row r="23">
          <cell r="A23">
            <v>23944</v>
          </cell>
          <cell r="B23" t="str">
            <v>EMP23944</v>
          </cell>
          <cell r="C23" t="str">
            <v>MANUEL CORONA DIAZ</v>
          </cell>
          <cell r="D23">
            <v>1</v>
          </cell>
          <cell r="E23">
            <v>0</v>
          </cell>
          <cell r="F23">
            <v>0</v>
          </cell>
          <cell r="G23">
            <v>1</v>
          </cell>
        </row>
        <row r="24">
          <cell r="A24">
            <v>23967</v>
          </cell>
          <cell r="B24" t="str">
            <v>EMP23967</v>
          </cell>
          <cell r="C24" t="str">
            <v>JOSE PEREZ QUEZADA</v>
          </cell>
          <cell r="D24">
            <v>1</v>
          </cell>
          <cell r="E24">
            <v>0</v>
          </cell>
          <cell r="F24">
            <v>0</v>
          </cell>
          <cell r="G24">
            <v>1</v>
          </cell>
        </row>
        <row r="25">
          <cell r="A25">
            <v>30776</v>
          </cell>
          <cell r="B25" t="str">
            <v>EMP30776</v>
          </cell>
          <cell r="C25" t="str">
            <v>CAROLINA ISABEL GARCIA GARCIA</v>
          </cell>
          <cell r="D25">
            <v>165000</v>
          </cell>
          <cell r="E25">
            <v>0</v>
          </cell>
          <cell r="F25">
            <v>0</v>
          </cell>
          <cell r="G25">
            <v>165000</v>
          </cell>
        </row>
        <row r="26">
          <cell r="A26">
            <v>31674</v>
          </cell>
          <cell r="B26" t="str">
            <v>EMP31674</v>
          </cell>
          <cell r="C26" t="str">
            <v>FRANCIA ELIZABETH GONZALEZ ALATORRE</v>
          </cell>
          <cell r="D26">
            <v>100000</v>
          </cell>
          <cell r="E26">
            <v>0</v>
          </cell>
          <cell r="F26">
            <v>0</v>
          </cell>
          <cell r="G26">
            <v>100000</v>
          </cell>
        </row>
        <row r="27">
          <cell r="A27">
            <v>31717</v>
          </cell>
          <cell r="B27" t="str">
            <v>EMP31717</v>
          </cell>
          <cell r="C27" t="str">
            <v>JUANA INES ROBLEDO GUZMAN</v>
          </cell>
          <cell r="D27">
            <v>50000</v>
          </cell>
          <cell r="E27">
            <v>0</v>
          </cell>
          <cell r="F27">
            <v>0</v>
          </cell>
          <cell r="G27">
            <v>50000</v>
          </cell>
        </row>
        <row r="28">
          <cell r="A28">
            <v>33282</v>
          </cell>
          <cell r="B28" t="str">
            <v>EMP33282</v>
          </cell>
          <cell r="C28" t="str">
            <v>MONTSERRAT GARZA MARTINEZ</v>
          </cell>
          <cell r="D28">
            <v>30000</v>
          </cell>
          <cell r="E28">
            <v>0</v>
          </cell>
          <cell r="F28">
            <v>0</v>
          </cell>
          <cell r="G28">
            <v>30000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202307"/>
      <sheetName val="Aux_07"/>
    </sheetNames>
    <sheetDataSet>
      <sheetData sheetId="0" refreshError="1"/>
      <sheetData sheetId="1">
        <row r="13">
          <cell r="A13" t="str">
            <v>EMP</v>
          </cell>
          <cell r="B13" t="str">
            <v>Cuenta</v>
          </cell>
          <cell r="C13" t="str">
            <v>Concepto</v>
          </cell>
          <cell r="D13" t="str">
            <v>Saldo Inicial</v>
          </cell>
          <cell r="E13" t="str">
            <v>Cargo</v>
          </cell>
          <cell r="F13" t="str">
            <v>Abono</v>
          </cell>
          <cell r="G13" t="str">
            <v>Saldo Final</v>
          </cell>
        </row>
        <row r="14">
          <cell r="A14">
            <v>29307</v>
          </cell>
          <cell r="B14" t="str">
            <v>EMP29307</v>
          </cell>
          <cell r="C14" t="str">
            <v>MARTHA ARLETTE GONZALEZ ALARCON</v>
          </cell>
          <cell r="D14">
            <v>10000</v>
          </cell>
          <cell r="E14">
            <v>0</v>
          </cell>
          <cell r="F14">
            <v>0</v>
          </cell>
          <cell r="G14">
            <v>10000</v>
          </cell>
        </row>
        <row r="15">
          <cell r="A15">
            <v>8490</v>
          </cell>
          <cell r="B15" t="str">
            <v>EMP08490</v>
          </cell>
          <cell r="C15" t="str">
            <v>JESUS FRANCISCO CONTRERAS CASTAÑEDA</v>
          </cell>
          <cell r="D15">
            <v>30000</v>
          </cell>
          <cell r="E15">
            <v>0</v>
          </cell>
          <cell r="F15">
            <v>0</v>
          </cell>
          <cell r="G15">
            <v>30000</v>
          </cell>
        </row>
        <row r="16">
          <cell r="A16">
            <v>15264</v>
          </cell>
          <cell r="B16" t="str">
            <v>EMP15264</v>
          </cell>
          <cell r="C16" t="str">
            <v>RAYMUNDO VELASCO CAMPOS</v>
          </cell>
          <cell r="D16">
            <v>20000</v>
          </cell>
          <cell r="E16">
            <v>0</v>
          </cell>
          <cell r="F16">
            <v>0</v>
          </cell>
          <cell r="G16">
            <v>20000</v>
          </cell>
        </row>
        <row r="17">
          <cell r="A17">
            <v>15940</v>
          </cell>
          <cell r="B17" t="str">
            <v>EMP15940</v>
          </cell>
          <cell r="C17" t="str">
            <v>IRMA LORENA ALVIZO RODRIGUEZ</v>
          </cell>
          <cell r="D17">
            <v>50000</v>
          </cell>
          <cell r="E17">
            <v>0</v>
          </cell>
          <cell r="F17">
            <v>0</v>
          </cell>
          <cell r="G17">
            <v>50000</v>
          </cell>
        </row>
        <row r="18">
          <cell r="A18">
            <v>17734</v>
          </cell>
          <cell r="B18" t="str">
            <v>EMP17734</v>
          </cell>
          <cell r="C18" t="str">
            <v>MA DOLORES SALAZAR SANCHEZ</v>
          </cell>
          <cell r="D18">
            <v>20000</v>
          </cell>
          <cell r="E18">
            <v>0</v>
          </cell>
          <cell r="F18">
            <v>0</v>
          </cell>
          <cell r="G18">
            <v>20000</v>
          </cell>
        </row>
        <row r="19">
          <cell r="A19">
            <v>24178</v>
          </cell>
          <cell r="B19" t="str">
            <v>EMP24178</v>
          </cell>
          <cell r="C19" t="str">
            <v>ADRIANA OCHOA VEGA</v>
          </cell>
          <cell r="D19">
            <v>100000</v>
          </cell>
          <cell r="E19">
            <v>0</v>
          </cell>
          <cell r="F19">
            <v>0</v>
          </cell>
          <cell r="G19">
            <v>100000</v>
          </cell>
        </row>
        <row r="20">
          <cell r="A20">
            <v>24225</v>
          </cell>
          <cell r="B20" t="str">
            <v>EMP24225</v>
          </cell>
          <cell r="C20" t="str">
            <v>MYRIAM PAOLA ABUNDIS VAZQUEZ</v>
          </cell>
          <cell r="D20">
            <v>20000</v>
          </cell>
          <cell r="E20">
            <v>0</v>
          </cell>
          <cell r="F20">
            <v>0</v>
          </cell>
          <cell r="G20">
            <v>20000</v>
          </cell>
        </row>
        <row r="21">
          <cell r="A21">
            <v>24382</v>
          </cell>
          <cell r="B21" t="str">
            <v>EMP24382</v>
          </cell>
          <cell r="C21" t="str">
            <v>OSCAR SALAZAR NAVARRO</v>
          </cell>
          <cell r="D21">
            <v>25000</v>
          </cell>
          <cell r="E21">
            <v>0</v>
          </cell>
          <cell r="F21">
            <v>0</v>
          </cell>
          <cell r="G21">
            <v>25000</v>
          </cell>
        </row>
        <row r="22">
          <cell r="A22">
            <v>28662</v>
          </cell>
          <cell r="B22" t="str">
            <v>EMP28662</v>
          </cell>
          <cell r="C22" t="str">
            <v>SERGIO OLMEDO ZUÑIGA</v>
          </cell>
          <cell r="D22">
            <v>50000</v>
          </cell>
          <cell r="E22">
            <v>0</v>
          </cell>
          <cell r="F22">
            <v>0</v>
          </cell>
          <cell r="G22">
            <v>50000</v>
          </cell>
        </row>
        <row r="23">
          <cell r="A23">
            <v>23944</v>
          </cell>
          <cell r="B23" t="str">
            <v>EMP23944</v>
          </cell>
          <cell r="C23" t="str">
            <v>MANUEL CORONA DIAZ</v>
          </cell>
          <cell r="D23">
            <v>1</v>
          </cell>
          <cell r="E23">
            <v>0</v>
          </cell>
          <cell r="F23">
            <v>0</v>
          </cell>
          <cell r="G23">
            <v>1</v>
          </cell>
        </row>
        <row r="24">
          <cell r="A24">
            <v>23967</v>
          </cell>
          <cell r="B24" t="str">
            <v>EMP23967</v>
          </cell>
          <cell r="C24" t="str">
            <v>JOSE PEREZ QUEZADA</v>
          </cell>
          <cell r="D24">
            <v>1</v>
          </cell>
          <cell r="E24">
            <v>0</v>
          </cell>
          <cell r="F24">
            <v>0</v>
          </cell>
          <cell r="G24">
            <v>1</v>
          </cell>
        </row>
        <row r="25">
          <cell r="A25">
            <v>30776</v>
          </cell>
          <cell r="B25" t="str">
            <v>EMP30776</v>
          </cell>
          <cell r="C25" t="str">
            <v>CAROLINA ISABEL GARCIA GARCIA</v>
          </cell>
          <cell r="D25">
            <v>165000</v>
          </cell>
          <cell r="E25">
            <v>0</v>
          </cell>
          <cell r="F25">
            <v>0</v>
          </cell>
          <cell r="G25">
            <v>165000</v>
          </cell>
        </row>
        <row r="26">
          <cell r="A26">
            <v>31674</v>
          </cell>
          <cell r="B26" t="str">
            <v>EMP31674</v>
          </cell>
          <cell r="C26" t="str">
            <v>FRANCIA ELIZABETH GONZALEZ ALATORRE</v>
          </cell>
          <cell r="D26">
            <v>100000</v>
          </cell>
          <cell r="E26">
            <v>0</v>
          </cell>
          <cell r="F26">
            <v>0</v>
          </cell>
          <cell r="G26">
            <v>100000</v>
          </cell>
        </row>
        <row r="27">
          <cell r="A27">
            <v>31717</v>
          </cell>
          <cell r="B27" t="str">
            <v>EMP31717</v>
          </cell>
          <cell r="C27" t="str">
            <v>JUANA INES ROBLEDO GUZMAN</v>
          </cell>
          <cell r="D27">
            <v>50000</v>
          </cell>
          <cell r="E27">
            <v>0</v>
          </cell>
          <cell r="F27">
            <v>0</v>
          </cell>
          <cell r="G27">
            <v>50000</v>
          </cell>
        </row>
        <row r="28">
          <cell r="A28">
            <v>33282</v>
          </cell>
          <cell r="B28" t="str">
            <v>EMP33282</v>
          </cell>
          <cell r="C28" t="str">
            <v>MONTSERRAT GARZA MARTINEZ</v>
          </cell>
          <cell r="D28">
            <v>30000</v>
          </cell>
          <cell r="E28">
            <v>0</v>
          </cell>
          <cell r="F28">
            <v>0</v>
          </cell>
          <cell r="G28">
            <v>30000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202310"/>
      <sheetName val="Aux_10"/>
    </sheetNames>
    <sheetDataSet>
      <sheetData sheetId="0" refreshError="1"/>
      <sheetData sheetId="1">
        <row r="13">
          <cell r="A13" t="str">
            <v>EMP</v>
          </cell>
          <cell r="B13" t="str">
            <v>Cuenta</v>
          </cell>
          <cell r="C13" t="str">
            <v>Concepto</v>
          </cell>
          <cell r="D13" t="str">
            <v>Saldo Inicial</v>
          </cell>
          <cell r="E13" t="str">
            <v>Cargo</v>
          </cell>
          <cell r="F13" t="str">
            <v>Abono</v>
          </cell>
          <cell r="G13" t="str">
            <v>Saldo Final</v>
          </cell>
        </row>
        <row r="14">
          <cell r="A14">
            <v>29307</v>
          </cell>
          <cell r="B14" t="str">
            <v>EMP29307</v>
          </cell>
          <cell r="C14" t="str">
            <v>MARTHA ARLETTE GONZALEZ ALARCON</v>
          </cell>
          <cell r="D14">
            <v>10000</v>
          </cell>
          <cell r="E14">
            <v>0</v>
          </cell>
          <cell r="F14">
            <v>0</v>
          </cell>
          <cell r="G14">
            <v>10000</v>
          </cell>
        </row>
        <row r="15">
          <cell r="A15">
            <v>8490</v>
          </cell>
          <cell r="B15" t="str">
            <v>EMP08490</v>
          </cell>
          <cell r="C15" t="str">
            <v>JESUS FRANCISCO CONTRERAS CASTAÑEDA</v>
          </cell>
          <cell r="D15">
            <v>30000</v>
          </cell>
          <cell r="E15">
            <v>0</v>
          </cell>
          <cell r="F15">
            <v>0</v>
          </cell>
          <cell r="G15">
            <v>30000</v>
          </cell>
        </row>
        <row r="16">
          <cell r="A16">
            <v>15264</v>
          </cell>
          <cell r="B16" t="str">
            <v>EMP15264</v>
          </cell>
          <cell r="C16" t="str">
            <v>RAYMUNDO VELASCO CAMPOS</v>
          </cell>
          <cell r="D16">
            <v>20000</v>
          </cell>
          <cell r="E16">
            <v>0</v>
          </cell>
          <cell r="F16">
            <v>0</v>
          </cell>
          <cell r="G16">
            <v>20000</v>
          </cell>
        </row>
        <row r="17">
          <cell r="A17">
            <v>15940</v>
          </cell>
          <cell r="B17" t="str">
            <v>EMP15940</v>
          </cell>
          <cell r="C17" t="str">
            <v>IRMA LORENA ALVIZO RODRIGUEZ</v>
          </cell>
          <cell r="D17">
            <v>50000</v>
          </cell>
          <cell r="E17">
            <v>0</v>
          </cell>
          <cell r="F17">
            <v>0</v>
          </cell>
          <cell r="G17">
            <v>50000</v>
          </cell>
        </row>
        <row r="18">
          <cell r="A18">
            <v>17734</v>
          </cell>
          <cell r="B18" t="str">
            <v>EMP17734</v>
          </cell>
          <cell r="C18" t="str">
            <v>MA DOLORES SALAZAR SANCHEZ</v>
          </cell>
          <cell r="D18">
            <v>20000</v>
          </cell>
          <cell r="E18">
            <v>0</v>
          </cell>
          <cell r="F18">
            <v>0</v>
          </cell>
          <cell r="G18">
            <v>20000</v>
          </cell>
        </row>
        <row r="19">
          <cell r="A19">
            <v>24178</v>
          </cell>
          <cell r="B19" t="str">
            <v>EMP24178</v>
          </cell>
          <cell r="C19" t="str">
            <v>ADRIANA OCHOA VEGA</v>
          </cell>
          <cell r="D19">
            <v>100000</v>
          </cell>
          <cell r="E19">
            <v>0</v>
          </cell>
          <cell r="F19">
            <v>0</v>
          </cell>
          <cell r="G19">
            <v>100000</v>
          </cell>
        </row>
        <row r="20">
          <cell r="A20">
            <v>24225</v>
          </cell>
          <cell r="B20" t="str">
            <v>EMP24225</v>
          </cell>
          <cell r="C20" t="str">
            <v>MYRIAM PAOLA ABUNDIS VAZQUEZ</v>
          </cell>
          <cell r="D20">
            <v>20000</v>
          </cell>
          <cell r="E20">
            <v>0</v>
          </cell>
          <cell r="F20">
            <v>0</v>
          </cell>
          <cell r="G20">
            <v>20000</v>
          </cell>
        </row>
        <row r="21">
          <cell r="A21">
            <v>24382</v>
          </cell>
          <cell r="B21" t="str">
            <v>EMP24382</v>
          </cell>
          <cell r="C21" t="str">
            <v>OSCAR SALAZAR NAVARRO</v>
          </cell>
          <cell r="D21">
            <v>25000</v>
          </cell>
          <cell r="E21">
            <v>0</v>
          </cell>
          <cell r="F21">
            <v>0</v>
          </cell>
          <cell r="G21">
            <v>25000</v>
          </cell>
        </row>
        <row r="22">
          <cell r="A22">
            <v>28662</v>
          </cell>
          <cell r="B22" t="str">
            <v>EMP28662</v>
          </cell>
          <cell r="C22" t="str">
            <v>SERGIO OLMEDO ZUÑIGA</v>
          </cell>
          <cell r="D22">
            <v>50000</v>
          </cell>
          <cell r="E22">
            <v>0</v>
          </cell>
          <cell r="F22">
            <v>0</v>
          </cell>
          <cell r="G22">
            <v>50000</v>
          </cell>
        </row>
        <row r="23">
          <cell r="A23">
            <v>23944</v>
          </cell>
          <cell r="B23" t="str">
            <v>EMP23944</v>
          </cell>
          <cell r="C23" t="str">
            <v>MANUEL CORONA DIAZ</v>
          </cell>
          <cell r="D23">
            <v>1</v>
          </cell>
          <cell r="E23">
            <v>0</v>
          </cell>
          <cell r="F23">
            <v>0</v>
          </cell>
          <cell r="G23">
            <v>1</v>
          </cell>
        </row>
        <row r="24">
          <cell r="A24">
            <v>23967</v>
          </cell>
          <cell r="B24" t="str">
            <v>EMP23967</v>
          </cell>
          <cell r="C24" t="str">
            <v>JOSE PEREZ QUEZADA</v>
          </cell>
          <cell r="D24">
            <v>1</v>
          </cell>
          <cell r="E24">
            <v>0</v>
          </cell>
          <cell r="F24">
            <v>0</v>
          </cell>
          <cell r="G24">
            <v>1</v>
          </cell>
        </row>
        <row r="25">
          <cell r="A25">
            <v>30776</v>
          </cell>
          <cell r="B25" t="str">
            <v>EMP30776</v>
          </cell>
          <cell r="C25" t="str">
            <v>CAROLINA ISABEL GARCIA GARCIA</v>
          </cell>
          <cell r="D25">
            <v>165000</v>
          </cell>
          <cell r="E25">
            <v>0</v>
          </cell>
          <cell r="F25">
            <v>0</v>
          </cell>
          <cell r="G25">
            <v>165000</v>
          </cell>
        </row>
        <row r="26">
          <cell r="A26">
            <v>31674</v>
          </cell>
          <cell r="B26" t="str">
            <v>EMP31674</v>
          </cell>
          <cell r="C26" t="str">
            <v>FRANCIA ELIZABETH GONZALEZ ALATORRE</v>
          </cell>
          <cell r="D26">
            <v>100000</v>
          </cell>
          <cell r="E26">
            <v>0</v>
          </cell>
          <cell r="F26">
            <v>0</v>
          </cell>
          <cell r="G26">
            <v>100000</v>
          </cell>
        </row>
        <row r="27">
          <cell r="A27">
            <v>31717</v>
          </cell>
          <cell r="B27" t="str">
            <v>EMP31717</v>
          </cell>
          <cell r="C27" t="str">
            <v>JUANA INES ROBLEDO GUZMAN</v>
          </cell>
          <cell r="D27">
            <v>50000</v>
          </cell>
          <cell r="E27">
            <v>0</v>
          </cell>
          <cell r="F27">
            <v>0</v>
          </cell>
          <cell r="G27">
            <v>50000</v>
          </cell>
        </row>
        <row r="28">
          <cell r="A28">
            <v>33282</v>
          </cell>
          <cell r="B28" t="str">
            <v>EMP33282</v>
          </cell>
          <cell r="C28" t="str">
            <v>MONTSERRAT GARZA MARTINEZ</v>
          </cell>
          <cell r="D28">
            <v>30000</v>
          </cell>
          <cell r="E28">
            <v>0</v>
          </cell>
          <cell r="F28">
            <v>0</v>
          </cell>
          <cell r="G28">
            <v>30000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workbookViewId="0">
      <selection activeCell="A4" sqref="A4"/>
    </sheetView>
  </sheetViews>
  <sheetFormatPr baseColWidth="10" defaultRowHeight="15" x14ac:dyDescent="0.25"/>
  <cols>
    <col min="1" max="1" width="35.7109375" bestFit="1" customWidth="1"/>
    <col min="2" max="2" width="39.42578125" bestFit="1" customWidth="1"/>
    <col min="3" max="3" width="14.42578125" customWidth="1"/>
    <col min="4" max="4" width="16.28515625" customWidth="1"/>
    <col min="5" max="5" width="16.42578125" customWidth="1"/>
    <col min="6" max="6" width="21.5703125" customWidth="1"/>
    <col min="7" max="7" width="20.5703125" customWidth="1"/>
  </cols>
  <sheetData>
    <row r="1" spans="1:7" ht="30" customHeight="1" x14ac:dyDescent="0.25">
      <c r="A1" s="59" t="s">
        <v>0</v>
      </c>
      <c r="B1" s="60"/>
      <c r="C1" s="60"/>
      <c r="D1" s="60"/>
      <c r="E1" s="60"/>
      <c r="F1" s="61"/>
    </row>
    <row r="2" spans="1:7" ht="30" customHeight="1" x14ac:dyDescent="0.25">
      <c r="A2" s="62" t="s">
        <v>10</v>
      </c>
      <c r="B2" s="63"/>
      <c r="C2" s="63"/>
      <c r="D2" s="63"/>
      <c r="E2" s="63"/>
      <c r="F2" s="64"/>
    </row>
    <row r="3" spans="1:7" ht="30" customHeight="1" thickBot="1" x14ac:dyDescent="0.3">
      <c r="A3" s="65" t="s">
        <v>11</v>
      </c>
      <c r="B3" s="66"/>
      <c r="C3" s="66"/>
      <c r="D3" s="66"/>
      <c r="E3" s="66"/>
      <c r="F3" s="67"/>
    </row>
    <row r="4" spans="1:7" s="2" customFormat="1" ht="50.1" customHeight="1" thickBot="1" x14ac:dyDescent="0.25">
      <c r="A4" s="12" t="s">
        <v>1</v>
      </c>
      <c r="B4" s="13" t="s">
        <v>2</v>
      </c>
      <c r="C4" s="14" t="s">
        <v>3</v>
      </c>
      <c r="D4" s="15" t="s">
        <v>4</v>
      </c>
      <c r="E4" s="15" t="s">
        <v>9</v>
      </c>
      <c r="F4" s="15" t="s">
        <v>5</v>
      </c>
      <c r="G4" s="1"/>
    </row>
    <row r="5" spans="1:7" s="2" customFormat="1" ht="39.950000000000003" customHeight="1" x14ac:dyDescent="0.2">
      <c r="A5" s="16">
        <v>8490</v>
      </c>
      <c r="B5" s="17" t="s">
        <v>12</v>
      </c>
      <c r="C5" s="17">
        <v>144784</v>
      </c>
      <c r="D5" s="18">
        <v>30000</v>
      </c>
      <c r="E5" s="18"/>
      <c r="F5" s="18">
        <v>30000</v>
      </c>
      <c r="G5" s="1"/>
    </row>
    <row r="6" spans="1:7" s="2" customFormat="1" ht="39.950000000000003" customHeight="1" x14ac:dyDescent="0.2">
      <c r="A6" s="16">
        <v>29307</v>
      </c>
      <c r="B6" s="17" t="s">
        <v>13</v>
      </c>
      <c r="C6" s="17">
        <v>39610</v>
      </c>
      <c r="D6" s="18">
        <v>10000</v>
      </c>
      <c r="E6" s="18"/>
      <c r="F6" s="18">
        <v>10000</v>
      </c>
      <c r="G6" s="1"/>
    </row>
    <row r="7" spans="1:7" s="2" customFormat="1" ht="39.950000000000003" customHeight="1" x14ac:dyDescent="0.2">
      <c r="A7" s="16">
        <v>15940</v>
      </c>
      <c r="B7" s="17" t="s">
        <v>14</v>
      </c>
      <c r="C7" s="17">
        <v>39623</v>
      </c>
      <c r="D7" s="18">
        <v>50000</v>
      </c>
      <c r="E7" s="18"/>
      <c r="F7" s="18">
        <v>50000</v>
      </c>
      <c r="G7" s="1"/>
    </row>
    <row r="8" spans="1:7" s="2" customFormat="1" ht="39.950000000000003" customHeight="1" x14ac:dyDescent="0.2">
      <c r="A8" s="16">
        <v>24178</v>
      </c>
      <c r="B8" s="17" t="s">
        <v>7</v>
      </c>
      <c r="C8" s="17">
        <v>39606</v>
      </c>
      <c r="D8" s="18">
        <v>40000</v>
      </c>
      <c r="E8" s="18"/>
      <c r="F8" s="18">
        <v>40000</v>
      </c>
      <c r="G8" s="1"/>
    </row>
    <row r="9" spans="1:7" s="2" customFormat="1" ht="39.950000000000003" customHeight="1" x14ac:dyDescent="0.2">
      <c r="A9" s="16">
        <v>24178</v>
      </c>
      <c r="B9" s="17" t="s">
        <v>7</v>
      </c>
      <c r="C9" s="17">
        <v>39679</v>
      </c>
      <c r="D9" s="18">
        <v>60000</v>
      </c>
      <c r="E9" s="18"/>
      <c r="F9" s="18">
        <v>60000</v>
      </c>
      <c r="G9" s="1"/>
    </row>
    <row r="10" spans="1:7" s="2" customFormat="1" ht="39.950000000000003" customHeight="1" x14ac:dyDescent="0.2">
      <c r="A10" s="16">
        <v>24225</v>
      </c>
      <c r="B10" s="17" t="s">
        <v>15</v>
      </c>
      <c r="C10" s="17">
        <v>39659</v>
      </c>
      <c r="D10" s="18">
        <v>20000</v>
      </c>
      <c r="E10" s="18"/>
      <c r="F10" s="18">
        <v>20000</v>
      </c>
      <c r="G10" s="1"/>
    </row>
    <row r="11" spans="1:7" s="2" customFormat="1" ht="39.950000000000003" customHeight="1" x14ac:dyDescent="0.2">
      <c r="A11" s="16">
        <v>24382</v>
      </c>
      <c r="B11" s="17" t="s">
        <v>8</v>
      </c>
      <c r="C11" s="17">
        <v>39622</v>
      </c>
      <c r="D11" s="18">
        <v>25000</v>
      </c>
      <c r="E11" s="18"/>
      <c r="F11" s="18">
        <v>25000</v>
      </c>
      <c r="G11" s="1"/>
    </row>
    <row r="12" spans="1:7" s="2" customFormat="1" ht="39.950000000000003" customHeight="1" x14ac:dyDescent="0.2">
      <c r="A12" s="16">
        <v>28662</v>
      </c>
      <c r="B12" s="17" t="s">
        <v>16</v>
      </c>
      <c r="C12" s="17">
        <v>39609</v>
      </c>
      <c r="D12" s="18">
        <v>50000</v>
      </c>
      <c r="E12" s="18"/>
      <c r="F12" s="18">
        <v>50000</v>
      </c>
      <c r="G12" s="1"/>
    </row>
    <row r="13" spans="1:7" s="2" customFormat="1" ht="39.950000000000003" customHeight="1" x14ac:dyDescent="0.2">
      <c r="A13" s="16">
        <v>30776</v>
      </c>
      <c r="B13" s="17" t="s">
        <v>17</v>
      </c>
      <c r="C13" s="17">
        <v>39608</v>
      </c>
      <c r="D13" s="18">
        <v>15000</v>
      </c>
      <c r="E13" s="18"/>
      <c r="F13" s="18">
        <v>15000</v>
      </c>
      <c r="G13" s="1"/>
    </row>
    <row r="14" spans="1:7" s="2" customFormat="1" ht="39.950000000000003" customHeight="1" x14ac:dyDescent="0.2">
      <c r="A14" s="16">
        <v>30776</v>
      </c>
      <c r="B14" s="17" t="s">
        <v>17</v>
      </c>
      <c r="C14" s="17">
        <v>39607</v>
      </c>
      <c r="D14" s="18">
        <v>80000</v>
      </c>
      <c r="E14" s="18"/>
      <c r="F14" s="18">
        <v>80000</v>
      </c>
      <c r="G14" s="1"/>
    </row>
    <row r="15" spans="1:7" s="2" customFormat="1" ht="39.950000000000003" customHeight="1" x14ac:dyDescent="0.2">
      <c r="A15" s="16">
        <v>30776</v>
      </c>
      <c r="B15" s="17" t="s">
        <v>17</v>
      </c>
      <c r="C15" s="17">
        <v>39680</v>
      </c>
      <c r="D15" s="18">
        <v>70000</v>
      </c>
      <c r="E15" s="18"/>
      <c r="F15" s="18">
        <v>70000</v>
      </c>
      <c r="G15" s="1"/>
    </row>
    <row r="16" spans="1:7" s="2" customFormat="1" ht="39.950000000000003" customHeight="1" x14ac:dyDescent="0.2">
      <c r="A16" s="16">
        <v>31674</v>
      </c>
      <c r="B16" s="17" t="s">
        <v>18</v>
      </c>
      <c r="C16" s="17">
        <v>39689</v>
      </c>
      <c r="D16" s="18">
        <v>100000</v>
      </c>
      <c r="E16" s="18"/>
      <c r="F16" s="18">
        <v>100000</v>
      </c>
      <c r="G16" s="1"/>
    </row>
    <row r="17" spans="1:7" s="2" customFormat="1" ht="39.950000000000003" customHeight="1" x14ac:dyDescent="0.2">
      <c r="A17" s="16">
        <v>31717</v>
      </c>
      <c r="B17" s="17" t="s">
        <v>19</v>
      </c>
      <c r="C17" s="17">
        <v>39657</v>
      </c>
      <c r="D17" s="18">
        <v>50000</v>
      </c>
      <c r="E17" s="18"/>
      <c r="F17" s="18">
        <v>50000</v>
      </c>
      <c r="G17" s="1"/>
    </row>
    <row r="18" spans="1:7" x14ac:dyDescent="0.25">
      <c r="A18" s="3"/>
      <c r="B18" s="4"/>
      <c r="C18" s="5"/>
      <c r="D18" s="19" t="s">
        <v>6</v>
      </c>
      <c r="E18" s="19"/>
      <c r="F18" s="20">
        <f>SUM(F5:F17)</f>
        <v>600000</v>
      </c>
    </row>
    <row r="19" spans="1:7" x14ac:dyDescent="0.25">
      <c r="A19" s="3"/>
      <c r="B19" s="4"/>
      <c r="C19" s="5"/>
      <c r="D19" s="6"/>
      <c r="E19" s="6"/>
      <c r="F19" s="7"/>
    </row>
    <row r="20" spans="1:7" x14ac:dyDescent="0.25">
      <c r="A20" s="3"/>
      <c r="B20" s="4"/>
      <c r="C20" s="5"/>
      <c r="D20" s="6"/>
      <c r="E20" s="6"/>
      <c r="F20" s="7"/>
    </row>
    <row r="21" spans="1:7" x14ac:dyDescent="0.25">
      <c r="A21" s="7"/>
    </row>
    <row r="22" spans="1:7" x14ac:dyDescent="0.25">
      <c r="A22" s="7"/>
    </row>
    <row r="23" spans="1:7" x14ac:dyDescent="0.25">
      <c r="A23" s="7"/>
      <c r="B23" s="6"/>
    </row>
    <row r="24" spans="1:7" x14ac:dyDescent="0.25">
      <c r="A24" s="8"/>
      <c r="B24" s="9"/>
    </row>
    <row r="25" spans="1:7" x14ac:dyDescent="0.25">
      <c r="A25" s="10"/>
      <c r="B25" s="9"/>
    </row>
    <row r="26" spans="1:7" x14ac:dyDescent="0.25">
      <c r="A26" s="11"/>
      <c r="B26" s="9"/>
    </row>
    <row r="27" spans="1:7" x14ac:dyDescent="0.25">
      <c r="B27" s="9"/>
    </row>
    <row r="28" spans="1:7" x14ac:dyDescent="0.25">
      <c r="B28" s="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3139-35DA-4167-954C-B606A1A72C60}">
  <dimension ref="A1:H23"/>
  <sheetViews>
    <sheetView workbookViewId="0">
      <selection activeCell="C5" sqref="C5"/>
    </sheetView>
  </sheetViews>
  <sheetFormatPr baseColWidth="10" defaultRowHeight="15" x14ac:dyDescent="0.25"/>
  <cols>
    <col min="1" max="1" width="15.42578125" style="24" customWidth="1"/>
    <col min="2" max="2" width="41.28515625" style="24" customWidth="1"/>
    <col min="3" max="3" width="20" style="24" customWidth="1"/>
    <col min="4" max="4" width="21.85546875" style="24" customWidth="1"/>
    <col min="5" max="5" width="16.28515625" style="24" customWidth="1"/>
    <col min="6" max="6" width="19.7109375" style="24" customWidth="1"/>
    <col min="7" max="7" width="11.42578125" style="24"/>
    <col min="8" max="8" width="13.5703125" style="44" hidden="1" customWidth="1"/>
    <col min="9" max="16384" width="11.42578125" style="24"/>
  </cols>
  <sheetData>
    <row r="1" spans="1:8" ht="35.1" customHeight="1" x14ac:dyDescent="0.25">
      <c r="A1" s="68" t="s">
        <v>0</v>
      </c>
      <c r="B1" s="69"/>
      <c r="C1" s="69"/>
      <c r="D1" s="69"/>
      <c r="E1" s="69"/>
      <c r="F1" s="70"/>
    </row>
    <row r="2" spans="1:8" ht="35.1" customHeight="1" x14ac:dyDescent="0.25">
      <c r="A2" s="71" t="s">
        <v>10</v>
      </c>
      <c r="B2" s="72"/>
      <c r="C2" s="72"/>
      <c r="D2" s="72"/>
      <c r="E2" s="72"/>
      <c r="F2" s="73"/>
    </row>
    <row r="3" spans="1:8" ht="35.1" customHeight="1" thickBot="1" x14ac:dyDescent="0.3">
      <c r="A3" s="74" t="s">
        <v>33</v>
      </c>
      <c r="B3" s="75"/>
      <c r="C3" s="75"/>
      <c r="D3" s="75"/>
      <c r="E3" s="75"/>
      <c r="F3" s="76"/>
    </row>
    <row r="4" spans="1:8" ht="50.1" customHeight="1" thickBo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6" t="s">
        <v>9</v>
      </c>
      <c r="F4" s="36" t="s">
        <v>5</v>
      </c>
    </row>
    <row r="5" spans="1:8" ht="39.950000000000003" customHeight="1" x14ac:dyDescent="0.25">
      <c r="A5" s="57">
        <v>8490</v>
      </c>
      <c r="B5" s="58" t="s">
        <v>12</v>
      </c>
      <c r="C5" s="58">
        <v>144784</v>
      </c>
      <c r="D5" s="50">
        <v>30000</v>
      </c>
      <c r="E5" s="50"/>
      <c r="F5" s="50">
        <v>30000</v>
      </c>
      <c r="H5" s="44">
        <f t="shared" ref="H5:H10" si="0">VLOOKUP(A5,FRJULIO,7,0)</f>
        <v>30000</v>
      </c>
    </row>
    <row r="6" spans="1:8" ht="39.950000000000003" customHeight="1" x14ac:dyDescent="0.25">
      <c r="A6" s="57">
        <v>15264</v>
      </c>
      <c r="B6" s="58" t="s">
        <v>20</v>
      </c>
      <c r="C6" s="58">
        <v>39974</v>
      </c>
      <c r="D6" s="50">
        <v>20000</v>
      </c>
      <c r="E6" s="50"/>
      <c r="F6" s="50">
        <v>20000</v>
      </c>
      <c r="H6" s="44">
        <f t="shared" si="0"/>
        <v>20000</v>
      </c>
    </row>
    <row r="7" spans="1:8" ht="39.950000000000003" customHeight="1" x14ac:dyDescent="0.25">
      <c r="A7" s="57">
        <v>29307</v>
      </c>
      <c r="B7" s="58" t="s">
        <v>13</v>
      </c>
      <c r="C7" s="58">
        <v>39610</v>
      </c>
      <c r="D7" s="50">
        <v>10000</v>
      </c>
      <c r="E7" s="50"/>
      <c r="F7" s="50">
        <v>10000</v>
      </c>
      <c r="H7" s="44">
        <f t="shared" si="0"/>
        <v>10000</v>
      </c>
    </row>
    <row r="8" spans="1:8" ht="39.950000000000003" customHeight="1" x14ac:dyDescent="0.25">
      <c r="A8" s="57">
        <v>15940</v>
      </c>
      <c r="B8" s="58" t="s">
        <v>14</v>
      </c>
      <c r="C8" s="58">
        <v>39623</v>
      </c>
      <c r="D8" s="50">
        <v>50000</v>
      </c>
      <c r="E8" s="50"/>
      <c r="F8" s="50">
        <v>50000</v>
      </c>
      <c r="H8" s="44">
        <f t="shared" si="0"/>
        <v>50000</v>
      </c>
    </row>
    <row r="9" spans="1:8" ht="39.950000000000003" customHeight="1" x14ac:dyDescent="0.25">
      <c r="A9" s="57">
        <v>17734</v>
      </c>
      <c r="B9" s="58" t="s">
        <v>22</v>
      </c>
      <c r="C9" s="58">
        <v>39985</v>
      </c>
      <c r="D9" s="50">
        <v>20000</v>
      </c>
      <c r="E9" s="50"/>
      <c r="F9" s="50">
        <v>20000</v>
      </c>
      <c r="H9" s="44">
        <f t="shared" si="0"/>
        <v>20000</v>
      </c>
    </row>
    <row r="10" spans="1:8" ht="39.950000000000003" customHeight="1" x14ac:dyDescent="0.25">
      <c r="A10" s="57">
        <v>24178</v>
      </c>
      <c r="B10" s="58" t="s">
        <v>7</v>
      </c>
      <c r="C10" s="58">
        <v>39606</v>
      </c>
      <c r="D10" s="50">
        <v>40000</v>
      </c>
      <c r="E10" s="50"/>
      <c r="F10" s="50">
        <v>40000</v>
      </c>
      <c r="H10" s="44">
        <f t="shared" si="0"/>
        <v>100000</v>
      </c>
    </row>
    <row r="11" spans="1:8" ht="39.950000000000003" customHeight="1" x14ac:dyDescent="0.25">
      <c r="A11" s="57">
        <v>24178</v>
      </c>
      <c r="B11" s="58" t="s">
        <v>7</v>
      </c>
      <c r="C11" s="58">
        <v>39679</v>
      </c>
      <c r="D11" s="50">
        <v>60000</v>
      </c>
      <c r="E11" s="50"/>
      <c r="F11" s="50">
        <v>60000</v>
      </c>
    </row>
    <row r="12" spans="1:8" ht="39.950000000000003" customHeight="1" x14ac:dyDescent="0.25">
      <c r="A12" s="57">
        <v>24225</v>
      </c>
      <c r="B12" s="58" t="s">
        <v>15</v>
      </c>
      <c r="C12" s="58">
        <v>39659</v>
      </c>
      <c r="D12" s="50">
        <v>20000</v>
      </c>
      <c r="E12" s="50"/>
      <c r="F12" s="50">
        <v>20000</v>
      </c>
      <c r="H12" s="44">
        <f>VLOOKUP(A12,FRJULIO,7,0)</f>
        <v>20000</v>
      </c>
    </row>
    <row r="13" spans="1:8" ht="39.950000000000003" customHeight="1" x14ac:dyDescent="0.25">
      <c r="A13" s="57">
        <v>24382</v>
      </c>
      <c r="B13" s="58" t="s">
        <v>8</v>
      </c>
      <c r="C13" s="58">
        <v>39622</v>
      </c>
      <c r="D13" s="50">
        <v>25000</v>
      </c>
      <c r="E13" s="50"/>
      <c r="F13" s="50">
        <v>25000</v>
      </c>
      <c r="H13" s="44">
        <f>VLOOKUP(A13,FRJULIO,7,0)</f>
        <v>25000</v>
      </c>
    </row>
    <row r="14" spans="1:8" ht="39.950000000000003" customHeight="1" x14ac:dyDescent="0.25">
      <c r="A14" s="57">
        <v>28662</v>
      </c>
      <c r="B14" s="58" t="s">
        <v>16</v>
      </c>
      <c r="C14" s="58">
        <v>39609</v>
      </c>
      <c r="D14" s="50">
        <v>50000</v>
      </c>
      <c r="E14" s="50"/>
      <c r="F14" s="50">
        <v>50000</v>
      </c>
      <c r="H14" s="44">
        <f>VLOOKUP(A14,FRJULIO,7,0)</f>
        <v>50000</v>
      </c>
    </row>
    <row r="15" spans="1:8" ht="39.950000000000003" customHeight="1" x14ac:dyDescent="0.25">
      <c r="A15" s="57">
        <v>30776</v>
      </c>
      <c r="B15" s="58" t="s">
        <v>34</v>
      </c>
      <c r="C15" s="58">
        <v>39608</v>
      </c>
      <c r="D15" s="50">
        <v>15000</v>
      </c>
      <c r="E15" s="50"/>
      <c r="F15" s="50">
        <v>15000</v>
      </c>
      <c r="H15" s="44">
        <f>VLOOKUP(A15,FRJULIO,7,0)</f>
        <v>165000</v>
      </c>
    </row>
    <row r="16" spans="1:8" ht="39.950000000000003" customHeight="1" x14ac:dyDescent="0.25">
      <c r="A16" s="57">
        <v>30776</v>
      </c>
      <c r="B16" s="58" t="s">
        <v>34</v>
      </c>
      <c r="C16" s="58">
        <v>39607</v>
      </c>
      <c r="D16" s="50">
        <v>80000</v>
      </c>
      <c r="E16" s="50"/>
      <c r="F16" s="50">
        <v>80000</v>
      </c>
    </row>
    <row r="17" spans="1:8" ht="39.950000000000003" customHeight="1" x14ac:dyDescent="0.25">
      <c r="A17" s="57">
        <v>30776</v>
      </c>
      <c r="B17" s="58" t="s">
        <v>34</v>
      </c>
      <c r="C17" s="58">
        <v>39680</v>
      </c>
      <c r="D17" s="50">
        <v>70000</v>
      </c>
      <c r="E17" s="50"/>
      <c r="F17" s="50">
        <v>70000</v>
      </c>
    </row>
    <row r="18" spans="1:8" ht="39.950000000000003" customHeight="1" x14ac:dyDescent="0.25">
      <c r="A18" s="57">
        <v>31674</v>
      </c>
      <c r="B18" s="58" t="s">
        <v>18</v>
      </c>
      <c r="C18" s="58">
        <v>39689</v>
      </c>
      <c r="D18" s="50">
        <v>100000</v>
      </c>
      <c r="E18" s="50"/>
      <c r="F18" s="50">
        <v>100000</v>
      </c>
      <c r="H18" s="44">
        <f>VLOOKUP(A18,FRJULIO,7,0)</f>
        <v>100000</v>
      </c>
    </row>
    <row r="19" spans="1:8" ht="39.950000000000003" customHeight="1" x14ac:dyDescent="0.25">
      <c r="A19" s="57">
        <v>31717</v>
      </c>
      <c r="B19" s="58" t="s">
        <v>19</v>
      </c>
      <c r="C19" s="58">
        <v>39657</v>
      </c>
      <c r="D19" s="50">
        <v>50000</v>
      </c>
      <c r="E19" s="50"/>
      <c r="F19" s="50">
        <v>50000</v>
      </c>
      <c r="H19" s="44">
        <f>VLOOKUP(A19,FRJULIO,7,0)</f>
        <v>50000</v>
      </c>
    </row>
    <row r="20" spans="1:8" ht="39.950000000000003" customHeight="1" x14ac:dyDescent="0.25">
      <c r="A20" s="57">
        <v>33282</v>
      </c>
      <c r="B20" s="58" t="s">
        <v>23</v>
      </c>
      <c r="C20" s="58">
        <v>40498</v>
      </c>
      <c r="D20" s="50">
        <v>30000</v>
      </c>
      <c r="E20" s="50"/>
      <c r="F20" s="50">
        <v>30000</v>
      </c>
      <c r="H20" s="44">
        <f>VLOOKUP(A20,FRJULIO,7,0)</f>
        <v>30000</v>
      </c>
    </row>
    <row r="21" spans="1:8" x14ac:dyDescent="0.25">
      <c r="A21" s="25"/>
      <c r="B21" s="26"/>
      <c r="C21" s="27"/>
      <c r="D21" s="56" t="s">
        <v>6</v>
      </c>
      <c r="E21" s="56"/>
      <c r="F21" s="45">
        <f>SUM(F5:F20)</f>
        <v>670000</v>
      </c>
      <c r="H21" s="45">
        <f>SUM(H5:H20)</f>
        <v>670000</v>
      </c>
    </row>
    <row r="22" spans="1:8" x14ac:dyDescent="0.25">
      <c r="A22" s="25"/>
      <c r="B22" s="26"/>
      <c r="C22" s="27"/>
      <c r="D22" s="53"/>
      <c r="E22" s="53"/>
      <c r="F22" s="29"/>
    </row>
    <row r="23" spans="1:8" x14ac:dyDescent="0.25">
      <c r="A23" s="25"/>
      <c r="B23" s="26"/>
      <c r="C23" s="27"/>
      <c r="D23" s="53"/>
      <c r="E23" s="53"/>
      <c r="F23" s="2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59A3-15F6-4074-B93B-C6A668A8461A}">
  <dimension ref="A1:H20"/>
  <sheetViews>
    <sheetView workbookViewId="0">
      <selection activeCell="E9" sqref="E9"/>
    </sheetView>
  </sheetViews>
  <sheetFormatPr baseColWidth="10" defaultRowHeight="15" x14ac:dyDescent="0.25"/>
  <cols>
    <col min="1" max="1" width="14.42578125" style="24" customWidth="1"/>
    <col min="2" max="2" width="46.85546875" style="24" customWidth="1"/>
    <col min="3" max="3" width="15.85546875" style="24" customWidth="1"/>
    <col min="4" max="4" width="17.42578125" style="24" customWidth="1"/>
    <col min="5" max="5" width="16.140625" style="24" customWidth="1"/>
    <col min="6" max="6" width="18.42578125" style="24" customWidth="1"/>
    <col min="7" max="7" width="11.42578125" style="24"/>
    <col min="8" max="8" width="13.5703125" style="44" hidden="1" customWidth="1"/>
    <col min="9" max="16384" width="11.42578125" style="24"/>
  </cols>
  <sheetData>
    <row r="1" spans="1:8" ht="35.1" customHeight="1" x14ac:dyDescent="0.25">
      <c r="A1" s="68" t="s">
        <v>0</v>
      </c>
      <c r="B1" s="69"/>
      <c r="C1" s="69"/>
      <c r="D1" s="69"/>
      <c r="E1" s="69"/>
      <c r="F1" s="70"/>
    </row>
    <row r="2" spans="1:8" ht="35.1" customHeight="1" x14ac:dyDescent="0.25">
      <c r="A2" s="71" t="s">
        <v>10</v>
      </c>
      <c r="B2" s="72"/>
      <c r="C2" s="72"/>
      <c r="D2" s="72"/>
      <c r="E2" s="72"/>
      <c r="F2" s="73"/>
    </row>
    <row r="3" spans="1:8" ht="35.1" customHeight="1" thickBot="1" x14ac:dyDescent="0.3">
      <c r="A3" s="74" t="s">
        <v>37</v>
      </c>
      <c r="B3" s="75"/>
      <c r="C3" s="75"/>
      <c r="D3" s="75"/>
      <c r="E3" s="75"/>
      <c r="F3" s="76"/>
    </row>
    <row r="4" spans="1:8" ht="50.1" customHeight="1" thickBo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6" t="s">
        <v>9</v>
      </c>
      <c r="F4" s="36" t="s">
        <v>5</v>
      </c>
    </row>
    <row r="5" spans="1:8" ht="39.950000000000003" customHeight="1" x14ac:dyDescent="0.25">
      <c r="A5" s="39">
        <v>29307</v>
      </c>
      <c r="B5" s="39" t="s">
        <v>38</v>
      </c>
      <c r="C5" s="47">
        <v>144784</v>
      </c>
      <c r="D5" s="41">
        <v>10000</v>
      </c>
      <c r="E5" s="41"/>
      <c r="F5" s="41">
        <v>10000</v>
      </c>
      <c r="H5" s="44">
        <f t="shared" ref="H5:H10" si="0">VLOOKUP(A5,FRJULIO,7,0)</f>
        <v>10000</v>
      </c>
    </row>
    <row r="6" spans="1:8" ht="39.950000000000003" customHeight="1" x14ac:dyDescent="0.25">
      <c r="A6" s="39">
        <v>8490</v>
      </c>
      <c r="B6" s="39" t="s">
        <v>39</v>
      </c>
      <c r="C6" s="47">
        <v>39974</v>
      </c>
      <c r="D6" s="41">
        <v>30000</v>
      </c>
      <c r="E6" s="41"/>
      <c r="F6" s="41">
        <v>30000</v>
      </c>
      <c r="H6" s="44">
        <f t="shared" si="0"/>
        <v>30000</v>
      </c>
    </row>
    <row r="7" spans="1:8" ht="39.950000000000003" customHeight="1" x14ac:dyDescent="0.25">
      <c r="A7" s="39">
        <v>15264</v>
      </c>
      <c r="B7" s="39" t="s">
        <v>20</v>
      </c>
      <c r="C7" s="47">
        <v>39610</v>
      </c>
      <c r="D7" s="41">
        <v>20000</v>
      </c>
      <c r="E7" s="41"/>
      <c r="F7" s="41">
        <v>20000</v>
      </c>
      <c r="H7" s="44">
        <f t="shared" si="0"/>
        <v>20000</v>
      </c>
    </row>
    <row r="8" spans="1:8" ht="39.950000000000003" customHeight="1" x14ac:dyDescent="0.25">
      <c r="A8" s="39">
        <v>15940</v>
      </c>
      <c r="B8" s="39" t="s">
        <v>40</v>
      </c>
      <c r="C8" s="47">
        <v>39623</v>
      </c>
      <c r="D8" s="41">
        <v>50000</v>
      </c>
      <c r="E8" s="41"/>
      <c r="F8" s="41">
        <v>50000</v>
      </c>
      <c r="H8" s="44">
        <f t="shared" si="0"/>
        <v>50000</v>
      </c>
    </row>
    <row r="9" spans="1:8" ht="39.950000000000003" customHeight="1" x14ac:dyDescent="0.25">
      <c r="A9" s="39">
        <v>17734</v>
      </c>
      <c r="B9" s="39" t="s">
        <v>22</v>
      </c>
      <c r="C9" s="47">
        <v>39985</v>
      </c>
      <c r="D9" s="41">
        <v>20000</v>
      </c>
      <c r="E9" s="41"/>
      <c r="F9" s="41">
        <v>20000</v>
      </c>
      <c r="H9" s="44">
        <f t="shared" si="0"/>
        <v>20000</v>
      </c>
    </row>
    <row r="10" spans="1:8" ht="39.950000000000003" customHeight="1" x14ac:dyDescent="0.25">
      <c r="A10" s="39">
        <v>24178</v>
      </c>
      <c r="B10" s="39" t="s">
        <v>35</v>
      </c>
      <c r="C10" s="47">
        <v>39606</v>
      </c>
      <c r="D10" s="41">
        <v>100000</v>
      </c>
      <c r="E10" s="41"/>
      <c r="F10" s="41">
        <v>100000</v>
      </c>
      <c r="H10" s="44">
        <f t="shared" si="0"/>
        <v>100000</v>
      </c>
    </row>
    <row r="11" spans="1:8" ht="39.950000000000003" customHeight="1" x14ac:dyDescent="0.25">
      <c r="A11" s="39">
        <v>24225</v>
      </c>
      <c r="B11" s="39" t="s">
        <v>41</v>
      </c>
      <c r="C11" s="47">
        <v>39679</v>
      </c>
      <c r="D11" s="41">
        <v>20000</v>
      </c>
      <c r="E11" s="41"/>
      <c r="F11" s="41">
        <v>20000</v>
      </c>
    </row>
    <row r="12" spans="1:8" ht="39.950000000000003" customHeight="1" x14ac:dyDescent="0.25">
      <c r="A12" s="39">
        <v>24382</v>
      </c>
      <c r="B12" s="39" t="s">
        <v>36</v>
      </c>
      <c r="C12" s="47">
        <v>39659</v>
      </c>
      <c r="D12" s="41">
        <v>25000</v>
      </c>
      <c r="E12" s="41"/>
      <c r="F12" s="41">
        <v>25000</v>
      </c>
      <c r="H12" s="44">
        <f>VLOOKUP(A12,FRJULIO,7,0)</f>
        <v>25000</v>
      </c>
    </row>
    <row r="13" spans="1:8" ht="39.950000000000003" customHeight="1" x14ac:dyDescent="0.25">
      <c r="A13" s="39">
        <v>28662</v>
      </c>
      <c r="B13" s="39" t="s">
        <v>42</v>
      </c>
      <c r="C13" s="47">
        <v>39622</v>
      </c>
      <c r="D13" s="41">
        <v>40105.68</v>
      </c>
      <c r="E13" s="41"/>
      <c r="F13" s="41">
        <v>40105.68</v>
      </c>
      <c r="H13" s="44">
        <f>VLOOKUP(A13,FRJULIO,7,0)</f>
        <v>40105.68</v>
      </c>
    </row>
    <row r="14" spans="1:8" ht="39.950000000000003" customHeight="1" x14ac:dyDescent="0.25">
      <c r="A14" s="39">
        <v>30776</v>
      </c>
      <c r="B14" s="39" t="s">
        <v>43</v>
      </c>
      <c r="C14" s="47">
        <v>39607</v>
      </c>
      <c r="D14" s="41">
        <v>165000</v>
      </c>
      <c r="E14" s="41"/>
      <c r="F14" s="41">
        <v>165000</v>
      </c>
    </row>
    <row r="15" spans="1:8" ht="39.950000000000003" customHeight="1" x14ac:dyDescent="0.25">
      <c r="A15" s="39">
        <v>31674</v>
      </c>
      <c r="B15" s="39" t="s">
        <v>44</v>
      </c>
      <c r="C15" s="47">
        <v>39680</v>
      </c>
      <c r="D15" s="41">
        <v>100000</v>
      </c>
      <c r="E15" s="41"/>
      <c r="F15" s="41">
        <v>100000</v>
      </c>
    </row>
    <row r="16" spans="1:8" ht="39.950000000000003" customHeight="1" x14ac:dyDescent="0.25">
      <c r="A16" s="39">
        <v>31717</v>
      </c>
      <c r="B16" s="39" t="s">
        <v>46</v>
      </c>
      <c r="C16" s="47">
        <v>39689</v>
      </c>
      <c r="D16" s="41">
        <v>50000</v>
      </c>
      <c r="E16" s="41"/>
      <c r="F16" s="41">
        <v>50000</v>
      </c>
      <c r="H16" s="44">
        <f>VLOOKUP(A16,FRJULIO,7,0)</f>
        <v>50000</v>
      </c>
    </row>
    <row r="17" spans="1:8" ht="39.950000000000003" customHeight="1" x14ac:dyDescent="0.25">
      <c r="A17" s="39">
        <v>33282</v>
      </c>
      <c r="B17" s="39" t="s">
        <v>45</v>
      </c>
      <c r="C17" s="47">
        <v>39657</v>
      </c>
      <c r="D17" s="41">
        <v>30000</v>
      </c>
      <c r="E17" s="41"/>
      <c r="F17" s="41">
        <v>30000</v>
      </c>
      <c r="H17" s="44">
        <f>VLOOKUP(A17,FRJULIO,7,0)</f>
        <v>30000</v>
      </c>
    </row>
    <row r="18" spans="1:8" x14ac:dyDescent="0.25">
      <c r="A18" s="25"/>
      <c r="B18" s="26"/>
      <c r="C18" s="27"/>
      <c r="D18" s="56" t="s">
        <v>6</v>
      </c>
      <c r="E18" s="56"/>
      <c r="F18" s="45">
        <f>SUM(F5:F17)</f>
        <v>660105.67999999993</v>
      </c>
      <c r="H18" s="45">
        <f>SUM(H5:H17)</f>
        <v>375105.68</v>
      </c>
    </row>
    <row r="19" spans="1:8" x14ac:dyDescent="0.25">
      <c r="A19" s="25"/>
      <c r="B19" s="26"/>
      <c r="C19" s="27"/>
      <c r="D19" s="53"/>
      <c r="E19" s="53"/>
      <c r="F19" s="29"/>
    </row>
    <row r="20" spans="1:8" x14ac:dyDescent="0.25">
      <c r="A20" s="25"/>
      <c r="B20" s="26"/>
      <c r="C20" s="27"/>
      <c r="D20" s="53"/>
      <c r="E20" s="53"/>
      <c r="F20" s="29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ABDC-A92E-43D3-8B3D-309ABD702F54}">
  <dimension ref="A1:J20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style="24"/>
    <col min="2" max="2" width="49.42578125" style="24" customWidth="1"/>
    <col min="3" max="3" width="19.7109375" style="24" customWidth="1"/>
    <col min="4" max="4" width="19.28515625" style="24" customWidth="1"/>
    <col min="5" max="5" width="16.140625" style="24" customWidth="1"/>
    <col min="6" max="6" width="18.42578125" style="24" customWidth="1"/>
    <col min="7" max="7" width="11.42578125" style="24"/>
    <col min="8" max="8" width="13.5703125" style="44" hidden="1" customWidth="1"/>
    <col min="9" max="16384" width="11.42578125" style="24"/>
  </cols>
  <sheetData>
    <row r="1" spans="1:8" ht="35.1" customHeight="1" x14ac:dyDescent="0.25">
      <c r="A1" s="68" t="s">
        <v>0</v>
      </c>
      <c r="B1" s="69"/>
      <c r="C1" s="69"/>
      <c r="D1" s="69"/>
      <c r="E1" s="69"/>
      <c r="F1" s="70"/>
    </row>
    <row r="2" spans="1:8" ht="35.1" customHeight="1" x14ac:dyDescent="0.25">
      <c r="A2" s="71" t="s">
        <v>10</v>
      </c>
      <c r="B2" s="72"/>
      <c r="C2" s="72"/>
      <c r="D2" s="72"/>
      <c r="E2" s="72"/>
      <c r="F2" s="73"/>
    </row>
    <row r="3" spans="1:8" ht="35.1" customHeight="1" thickBot="1" x14ac:dyDescent="0.3">
      <c r="A3" s="74" t="s">
        <v>47</v>
      </c>
      <c r="B3" s="75"/>
      <c r="C3" s="75"/>
      <c r="D3" s="75"/>
      <c r="E3" s="75"/>
      <c r="F3" s="76"/>
    </row>
    <row r="4" spans="1:8" ht="50.1" customHeight="1" thickBo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6" t="s">
        <v>9</v>
      </c>
      <c r="F4" s="36" t="s">
        <v>5</v>
      </c>
    </row>
    <row r="5" spans="1:8" ht="39.950000000000003" customHeight="1" x14ac:dyDescent="0.25">
      <c r="A5" s="57">
        <v>8490</v>
      </c>
      <c r="B5" s="58" t="s">
        <v>12</v>
      </c>
      <c r="C5" s="58">
        <v>144784</v>
      </c>
      <c r="D5" s="50">
        <v>30000</v>
      </c>
      <c r="E5" s="50"/>
      <c r="F5" s="50">
        <v>30000</v>
      </c>
      <c r="H5" s="44">
        <f t="shared" ref="H5:H10" si="0">VLOOKUP(A5,FRJULIO,7,0)</f>
        <v>30000</v>
      </c>
    </row>
    <row r="6" spans="1:8" ht="39.950000000000003" customHeight="1" x14ac:dyDescent="0.25">
      <c r="A6" s="57">
        <v>15264</v>
      </c>
      <c r="B6" s="58" t="s">
        <v>20</v>
      </c>
      <c r="C6" s="58">
        <v>39974</v>
      </c>
      <c r="D6" s="50">
        <v>17501.36</v>
      </c>
      <c r="E6" s="50"/>
      <c r="F6" s="50">
        <v>17501.36</v>
      </c>
      <c r="H6" s="44">
        <f t="shared" si="0"/>
        <v>20000</v>
      </c>
    </row>
    <row r="7" spans="1:8" ht="39.950000000000003" customHeight="1" x14ac:dyDescent="0.25">
      <c r="A7" s="57">
        <v>29307</v>
      </c>
      <c r="B7" s="58" t="s">
        <v>13</v>
      </c>
      <c r="C7" s="58">
        <v>39610</v>
      </c>
      <c r="D7" s="50">
        <v>3332.12</v>
      </c>
      <c r="E7" s="50"/>
      <c r="F7" s="50">
        <v>3332.12</v>
      </c>
      <c r="H7" s="44">
        <f t="shared" si="0"/>
        <v>10000</v>
      </c>
    </row>
    <row r="8" spans="1:8" ht="39.950000000000003" customHeight="1" x14ac:dyDescent="0.25">
      <c r="A8" s="57">
        <v>15940</v>
      </c>
      <c r="B8" s="58" t="s">
        <v>14</v>
      </c>
      <c r="C8" s="58">
        <v>39623</v>
      </c>
      <c r="D8" s="50">
        <v>50000</v>
      </c>
      <c r="E8" s="50"/>
      <c r="F8" s="50">
        <v>50000</v>
      </c>
      <c r="H8" s="44">
        <f t="shared" si="0"/>
        <v>50000</v>
      </c>
    </row>
    <row r="9" spans="1:8" ht="39.950000000000003" customHeight="1" x14ac:dyDescent="0.25">
      <c r="A9" s="57">
        <v>17734</v>
      </c>
      <c r="B9" s="58" t="s">
        <v>22</v>
      </c>
      <c r="C9" s="58">
        <v>39985</v>
      </c>
      <c r="D9" s="50">
        <v>11846.97</v>
      </c>
      <c r="E9" s="50"/>
      <c r="F9" s="50">
        <v>11846.97</v>
      </c>
      <c r="H9" s="44">
        <f t="shared" si="0"/>
        <v>20000</v>
      </c>
    </row>
    <row r="10" spans="1:8" ht="39.950000000000003" customHeight="1" x14ac:dyDescent="0.25">
      <c r="A10" s="57">
        <v>24178</v>
      </c>
      <c r="B10" s="58" t="s">
        <v>7</v>
      </c>
      <c r="C10" s="58">
        <v>39606</v>
      </c>
      <c r="D10" s="50">
        <v>40000</v>
      </c>
      <c r="E10" s="50"/>
      <c r="F10" s="50">
        <v>40000</v>
      </c>
      <c r="H10" s="44">
        <f t="shared" si="0"/>
        <v>100000</v>
      </c>
    </row>
    <row r="11" spans="1:8" ht="39.950000000000003" customHeight="1" x14ac:dyDescent="0.25">
      <c r="A11" s="57">
        <v>24178</v>
      </c>
      <c r="B11" s="58" t="s">
        <v>7</v>
      </c>
      <c r="C11" s="58">
        <v>39679</v>
      </c>
      <c r="D11" s="50">
        <v>60000</v>
      </c>
      <c r="E11" s="50"/>
      <c r="F11" s="50">
        <v>60000</v>
      </c>
    </row>
    <row r="12" spans="1:8" ht="39.950000000000003" customHeight="1" x14ac:dyDescent="0.25">
      <c r="A12" s="57">
        <v>24225</v>
      </c>
      <c r="B12" s="58" t="s">
        <v>15</v>
      </c>
      <c r="C12" s="58">
        <v>39659</v>
      </c>
      <c r="D12" s="50">
        <v>13853.12</v>
      </c>
      <c r="E12" s="50"/>
      <c r="F12" s="50">
        <v>13853.12</v>
      </c>
      <c r="H12" s="44">
        <f t="shared" ref="H12:H18" si="1">VLOOKUP(A12,FRJULIO,7,0)</f>
        <v>20000</v>
      </c>
    </row>
    <row r="13" spans="1:8" ht="39.950000000000003" customHeight="1" x14ac:dyDescent="0.25">
      <c r="A13" s="57">
        <v>24382</v>
      </c>
      <c r="B13" s="58" t="s">
        <v>8</v>
      </c>
      <c r="C13" s="58">
        <v>39622</v>
      </c>
      <c r="D13" s="50">
        <v>25000</v>
      </c>
      <c r="E13" s="50"/>
      <c r="F13" s="50">
        <v>25000</v>
      </c>
      <c r="H13" s="44">
        <f t="shared" si="1"/>
        <v>25000</v>
      </c>
    </row>
    <row r="14" spans="1:8" ht="39.950000000000003" customHeight="1" x14ac:dyDescent="0.25">
      <c r="A14" s="57">
        <v>28662</v>
      </c>
      <c r="B14" s="58" t="s">
        <v>16</v>
      </c>
      <c r="C14" s="58">
        <v>39609</v>
      </c>
      <c r="D14" s="50">
        <v>0</v>
      </c>
      <c r="E14" s="50"/>
      <c r="F14" s="50">
        <v>0</v>
      </c>
      <c r="H14" s="44">
        <f t="shared" si="1"/>
        <v>50000</v>
      </c>
    </row>
    <row r="15" spans="1:8" ht="39.950000000000003" customHeight="1" x14ac:dyDescent="0.25">
      <c r="A15" s="57">
        <v>30776</v>
      </c>
      <c r="B15" s="58" t="s">
        <v>17</v>
      </c>
      <c r="C15" s="58"/>
      <c r="D15" s="50">
        <v>111244.09</v>
      </c>
      <c r="E15" s="50"/>
      <c r="F15" s="50">
        <v>111244.09</v>
      </c>
      <c r="H15" s="44">
        <f t="shared" si="1"/>
        <v>165000</v>
      </c>
    </row>
    <row r="16" spans="1:8" ht="39.950000000000003" customHeight="1" x14ac:dyDescent="0.25">
      <c r="A16" s="57">
        <v>31674</v>
      </c>
      <c r="B16" s="58" t="s">
        <v>18</v>
      </c>
      <c r="C16" s="58">
        <v>39689</v>
      </c>
      <c r="D16" s="50">
        <v>48547.14</v>
      </c>
      <c r="E16" s="50"/>
      <c r="F16" s="50">
        <v>48547.14</v>
      </c>
      <c r="H16" s="44">
        <f t="shared" si="1"/>
        <v>100000</v>
      </c>
    </row>
    <row r="17" spans="1:10" ht="39.950000000000003" customHeight="1" x14ac:dyDescent="0.25">
      <c r="A17" s="57">
        <v>31717</v>
      </c>
      <c r="B17" s="58" t="s">
        <v>19</v>
      </c>
      <c r="C17" s="58">
        <v>39657</v>
      </c>
      <c r="D17" s="50">
        <v>-9.01</v>
      </c>
      <c r="E17" s="50"/>
      <c r="F17" s="50">
        <v>-9.01</v>
      </c>
      <c r="H17" s="44">
        <f t="shared" si="1"/>
        <v>50000</v>
      </c>
    </row>
    <row r="18" spans="1:10" ht="39.950000000000003" customHeight="1" x14ac:dyDescent="0.25">
      <c r="A18" s="57">
        <v>33282</v>
      </c>
      <c r="B18" s="58" t="s">
        <v>23</v>
      </c>
      <c r="C18" s="58">
        <v>40498</v>
      </c>
      <c r="D18" s="50">
        <v>0</v>
      </c>
      <c r="E18" s="50"/>
      <c r="F18" s="50">
        <v>0</v>
      </c>
      <c r="H18" s="44">
        <f t="shared" si="1"/>
        <v>30000</v>
      </c>
      <c r="J18" s="77"/>
    </row>
    <row r="19" spans="1:10" x14ac:dyDescent="0.25">
      <c r="A19" s="25"/>
      <c r="B19" s="26"/>
      <c r="C19" s="27"/>
      <c r="D19" s="79" t="s">
        <v>6</v>
      </c>
      <c r="E19" s="79"/>
      <c r="F19" s="42">
        <f>SUM(F5:F18)</f>
        <v>411315.79000000004</v>
      </c>
      <c r="H19" s="78">
        <f>SUM(H5:H18)</f>
        <v>670000</v>
      </c>
      <c r="J19" s="77"/>
    </row>
    <row r="20" spans="1:10" x14ac:dyDescent="0.25">
      <c r="A20" s="25"/>
      <c r="B20" s="26"/>
      <c r="C20" s="27"/>
      <c r="D20" s="53"/>
      <c r="E20" s="53"/>
      <c r="F20" s="29"/>
      <c r="J20" s="77"/>
    </row>
  </sheetData>
  <mergeCells count="3">
    <mergeCell ref="A1:F1"/>
    <mergeCell ref="A2:F2"/>
    <mergeCell ref="A3:F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D984-0B79-4290-A594-B923716EA105}">
  <dimension ref="A1:G30"/>
  <sheetViews>
    <sheetView workbookViewId="0">
      <selection activeCell="B10" sqref="B10"/>
    </sheetView>
  </sheetViews>
  <sheetFormatPr baseColWidth="10" defaultRowHeight="15" x14ac:dyDescent="0.25"/>
  <cols>
    <col min="1" max="1" width="19.5703125" customWidth="1"/>
    <col min="2" max="2" width="46.140625" customWidth="1"/>
    <col min="3" max="3" width="15.7109375" customWidth="1"/>
    <col min="4" max="4" width="17.42578125" customWidth="1"/>
    <col min="5" max="5" width="17" customWidth="1"/>
    <col min="6" max="6" width="17.140625" customWidth="1"/>
    <col min="7" max="7" width="20.5703125" customWidth="1"/>
  </cols>
  <sheetData>
    <row r="1" spans="1:7" ht="35.1" customHeight="1" x14ac:dyDescent="0.25">
      <c r="A1" s="59" t="s">
        <v>0</v>
      </c>
      <c r="B1" s="60"/>
      <c r="C1" s="60"/>
      <c r="D1" s="60"/>
      <c r="E1" s="60"/>
      <c r="F1" s="61"/>
    </row>
    <row r="2" spans="1:7" ht="35.1" customHeight="1" x14ac:dyDescent="0.25">
      <c r="A2" s="62" t="s">
        <v>10</v>
      </c>
      <c r="B2" s="63"/>
      <c r="C2" s="63"/>
      <c r="D2" s="63"/>
      <c r="E2" s="63"/>
      <c r="F2" s="64"/>
    </row>
    <row r="3" spans="1:7" ht="35.1" customHeight="1" thickBot="1" x14ac:dyDescent="0.3">
      <c r="A3" s="65" t="s">
        <v>21</v>
      </c>
      <c r="B3" s="66"/>
      <c r="C3" s="66"/>
      <c r="D3" s="66"/>
      <c r="E3" s="66"/>
      <c r="F3" s="67"/>
    </row>
    <row r="4" spans="1:7" s="2" customFormat="1" ht="61.5" customHeight="1" thickBot="1" x14ac:dyDescent="0.25">
      <c r="A4" s="12" t="s">
        <v>1</v>
      </c>
      <c r="B4" s="13" t="s">
        <v>2</v>
      </c>
      <c r="C4" s="14" t="s">
        <v>3</v>
      </c>
      <c r="D4" s="15" t="s">
        <v>4</v>
      </c>
      <c r="E4" s="15" t="s">
        <v>9</v>
      </c>
      <c r="F4" s="15" t="s">
        <v>5</v>
      </c>
      <c r="G4" s="1"/>
    </row>
    <row r="5" spans="1:7" s="2" customFormat="1" ht="39.950000000000003" customHeight="1" x14ac:dyDescent="0.2">
      <c r="A5" s="16">
        <v>8490</v>
      </c>
      <c r="B5" s="17" t="s">
        <v>12</v>
      </c>
      <c r="C5" s="17">
        <v>144784</v>
      </c>
      <c r="D5" s="18">
        <v>30000</v>
      </c>
      <c r="E5" s="18"/>
      <c r="F5" s="18">
        <v>30000</v>
      </c>
      <c r="G5" s="1"/>
    </row>
    <row r="6" spans="1:7" s="2" customFormat="1" ht="39.950000000000003" customHeight="1" x14ac:dyDescent="0.2">
      <c r="A6" s="16">
        <v>15624</v>
      </c>
      <c r="B6" s="17" t="s">
        <v>20</v>
      </c>
      <c r="C6" s="17">
        <v>39974</v>
      </c>
      <c r="D6" s="18">
        <v>20000</v>
      </c>
      <c r="E6" s="18"/>
      <c r="F6" s="18">
        <v>20000</v>
      </c>
      <c r="G6" s="1"/>
    </row>
    <row r="7" spans="1:7" s="2" customFormat="1" ht="39.950000000000003" customHeight="1" x14ac:dyDescent="0.2">
      <c r="A7" s="16">
        <v>29307</v>
      </c>
      <c r="B7" s="17" t="s">
        <v>13</v>
      </c>
      <c r="C7" s="17">
        <v>39610</v>
      </c>
      <c r="D7" s="18">
        <v>10000</v>
      </c>
      <c r="E7" s="18"/>
      <c r="F7" s="18">
        <v>10000</v>
      </c>
      <c r="G7" s="1"/>
    </row>
    <row r="8" spans="1:7" s="2" customFormat="1" ht="39.950000000000003" customHeight="1" x14ac:dyDescent="0.2">
      <c r="A8" s="16">
        <v>15940</v>
      </c>
      <c r="B8" s="17" t="s">
        <v>14</v>
      </c>
      <c r="C8" s="17">
        <v>39623</v>
      </c>
      <c r="D8" s="18">
        <v>50000</v>
      </c>
      <c r="E8" s="18"/>
      <c r="F8" s="18">
        <v>50000</v>
      </c>
      <c r="G8" s="1"/>
    </row>
    <row r="9" spans="1:7" s="2" customFormat="1" ht="39.950000000000003" customHeight="1" x14ac:dyDescent="0.2">
      <c r="A9" s="16">
        <v>17734</v>
      </c>
      <c r="B9" s="17" t="s">
        <v>22</v>
      </c>
      <c r="C9" s="17">
        <v>39985</v>
      </c>
      <c r="D9" s="18">
        <v>20000</v>
      </c>
      <c r="E9" s="18"/>
      <c r="F9" s="18">
        <v>20000</v>
      </c>
      <c r="G9" s="1"/>
    </row>
    <row r="10" spans="1:7" s="2" customFormat="1" ht="39.950000000000003" customHeight="1" x14ac:dyDescent="0.2">
      <c r="A10" s="16">
        <v>24178</v>
      </c>
      <c r="B10" s="17" t="s">
        <v>7</v>
      </c>
      <c r="C10" s="17">
        <v>39606</v>
      </c>
      <c r="D10" s="18">
        <v>40000</v>
      </c>
      <c r="E10" s="18"/>
      <c r="F10" s="18">
        <v>40000</v>
      </c>
      <c r="G10" s="1"/>
    </row>
    <row r="11" spans="1:7" s="2" customFormat="1" ht="39.950000000000003" customHeight="1" x14ac:dyDescent="0.2">
      <c r="A11" s="16">
        <v>24178</v>
      </c>
      <c r="B11" s="17" t="s">
        <v>7</v>
      </c>
      <c r="C11" s="17">
        <v>39679</v>
      </c>
      <c r="D11" s="18">
        <v>60000</v>
      </c>
      <c r="E11" s="18"/>
      <c r="F11" s="18">
        <v>60000</v>
      </c>
      <c r="G11" s="1"/>
    </row>
    <row r="12" spans="1:7" s="2" customFormat="1" ht="39.950000000000003" customHeight="1" x14ac:dyDescent="0.2">
      <c r="A12" s="16">
        <v>24225</v>
      </c>
      <c r="B12" s="17" t="s">
        <v>15</v>
      </c>
      <c r="C12" s="17">
        <v>39659</v>
      </c>
      <c r="D12" s="18">
        <v>20000</v>
      </c>
      <c r="E12" s="18"/>
      <c r="F12" s="18">
        <v>20000</v>
      </c>
      <c r="G12" s="1"/>
    </row>
    <row r="13" spans="1:7" s="2" customFormat="1" ht="39.950000000000003" customHeight="1" x14ac:dyDescent="0.2">
      <c r="A13" s="16">
        <v>24382</v>
      </c>
      <c r="B13" s="17" t="s">
        <v>8</v>
      </c>
      <c r="C13" s="17">
        <v>39622</v>
      </c>
      <c r="D13" s="18">
        <v>25000</v>
      </c>
      <c r="E13" s="18"/>
      <c r="F13" s="18">
        <v>25000</v>
      </c>
      <c r="G13" s="1"/>
    </row>
    <row r="14" spans="1:7" s="2" customFormat="1" ht="39.950000000000003" customHeight="1" x14ac:dyDescent="0.2">
      <c r="A14" s="16">
        <v>28662</v>
      </c>
      <c r="B14" s="17" t="s">
        <v>16</v>
      </c>
      <c r="C14" s="17">
        <v>39609</v>
      </c>
      <c r="D14" s="18">
        <v>50000</v>
      </c>
      <c r="E14" s="18"/>
      <c r="F14" s="18">
        <v>50000</v>
      </c>
      <c r="G14" s="1"/>
    </row>
    <row r="15" spans="1:7" s="2" customFormat="1" ht="39.950000000000003" customHeight="1" x14ac:dyDescent="0.2">
      <c r="A15" s="16">
        <v>30776</v>
      </c>
      <c r="B15" s="17" t="s">
        <v>17</v>
      </c>
      <c r="C15" s="17">
        <v>39608</v>
      </c>
      <c r="D15" s="18">
        <v>15000</v>
      </c>
      <c r="E15" s="18"/>
      <c r="F15" s="18">
        <v>15000</v>
      </c>
      <c r="G15" s="1"/>
    </row>
    <row r="16" spans="1:7" s="2" customFormat="1" ht="39.950000000000003" customHeight="1" x14ac:dyDescent="0.2">
      <c r="A16" s="16">
        <v>30776</v>
      </c>
      <c r="B16" s="17" t="s">
        <v>17</v>
      </c>
      <c r="C16" s="17">
        <v>39607</v>
      </c>
      <c r="D16" s="18">
        <v>80000</v>
      </c>
      <c r="E16" s="18"/>
      <c r="F16" s="18">
        <v>80000</v>
      </c>
      <c r="G16" s="1"/>
    </row>
    <row r="17" spans="1:7" s="2" customFormat="1" ht="39.950000000000003" customHeight="1" x14ac:dyDescent="0.2">
      <c r="A17" s="16">
        <v>30776</v>
      </c>
      <c r="B17" s="17" t="s">
        <v>17</v>
      </c>
      <c r="C17" s="17">
        <v>39680</v>
      </c>
      <c r="D17" s="18">
        <v>70000</v>
      </c>
      <c r="E17" s="18"/>
      <c r="F17" s="18">
        <v>70000</v>
      </c>
      <c r="G17" s="1"/>
    </row>
    <row r="18" spans="1:7" s="2" customFormat="1" ht="39.950000000000003" customHeight="1" x14ac:dyDescent="0.2">
      <c r="A18" s="16">
        <v>31674</v>
      </c>
      <c r="B18" s="17" t="s">
        <v>18</v>
      </c>
      <c r="C18" s="17">
        <v>39689</v>
      </c>
      <c r="D18" s="18">
        <v>100000</v>
      </c>
      <c r="E18" s="18"/>
      <c r="F18" s="18">
        <v>100000</v>
      </c>
      <c r="G18" s="1"/>
    </row>
    <row r="19" spans="1:7" s="2" customFormat="1" ht="39.950000000000003" customHeight="1" x14ac:dyDescent="0.2">
      <c r="A19" s="16">
        <v>31717</v>
      </c>
      <c r="B19" s="17" t="s">
        <v>19</v>
      </c>
      <c r="C19" s="17">
        <v>39657</v>
      </c>
      <c r="D19" s="18">
        <v>50000</v>
      </c>
      <c r="E19" s="18"/>
      <c r="F19" s="18">
        <v>50000</v>
      </c>
      <c r="G19" s="1"/>
    </row>
    <row r="20" spans="1:7" ht="31.5" customHeight="1" x14ac:dyDescent="0.25">
      <c r="A20" s="3"/>
      <c r="B20" s="4"/>
      <c r="C20" s="5"/>
      <c r="D20" s="19" t="s">
        <v>6</v>
      </c>
      <c r="E20" s="19"/>
      <c r="F20" s="20">
        <f>SUM(F5:F19)</f>
        <v>640000</v>
      </c>
    </row>
    <row r="21" spans="1:7" x14ac:dyDescent="0.25">
      <c r="A21" s="3"/>
      <c r="B21" s="4"/>
      <c r="C21" s="5"/>
      <c r="D21" s="6"/>
      <c r="E21" s="6"/>
      <c r="F21" s="7"/>
    </row>
    <row r="22" spans="1:7" x14ac:dyDescent="0.25">
      <c r="A22" s="3"/>
      <c r="B22" s="4"/>
      <c r="C22" s="5"/>
      <c r="D22" s="6"/>
      <c r="E22" s="6"/>
      <c r="F22" s="7"/>
    </row>
    <row r="23" spans="1:7" x14ac:dyDescent="0.25">
      <c r="A23" s="7"/>
    </row>
    <row r="24" spans="1:7" x14ac:dyDescent="0.25">
      <c r="A24" s="7"/>
    </row>
    <row r="25" spans="1:7" x14ac:dyDescent="0.25">
      <c r="A25" s="7"/>
      <c r="B25" s="6"/>
    </row>
    <row r="26" spans="1:7" x14ac:dyDescent="0.25">
      <c r="A26" s="8"/>
      <c r="B26" s="9"/>
    </row>
    <row r="27" spans="1:7" x14ac:dyDescent="0.25">
      <c r="A27" s="10"/>
      <c r="B27" s="9"/>
    </row>
    <row r="28" spans="1:7" x14ac:dyDescent="0.25">
      <c r="A28" s="11"/>
      <c r="B28" s="9"/>
    </row>
    <row r="29" spans="1:7" x14ac:dyDescent="0.25">
      <c r="B29" s="9"/>
    </row>
    <row r="30" spans="1:7" x14ac:dyDescent="0.25">
      <c r="B30" s="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446D-F955-416A-AF61-56806B9975B8}">
  <dimension ref="A1:G31"/>
  <sheetViews>
    <sheetView workbookViewId="0">
      <selection activeCell="B5" sqref="B5"/>
    </sheetView>
  </sheetViews>
  <sheetFormatPr baseColWidth="10" defaultRowHeight="15" x14ac:dyDescent="0.25"/>
  <cols>
    <col min="1" max="1" width="27" customWidth="1"/>
    <col min="2" max="2" width="45.42578125" customWidth="1"/>
    <col min="3" max="3" width="13.7109375" customWidth="1"/>
    <col min="4" max="4" width="19.140625" customWidth="1"/>
    <col min="5" max="5" width="15.7109375" customWidth="1"/>
    <col min="6" max="6" width="17" customWidth="1"/>
    <col min="7" max="7" width="4.7109375" customWidth="1"/>
  </cols>
  <sheetData>
    <row r="1" spans="1:7" ht="35.1" customHeight="1" x14ac:dyDescent="0.25">
      <c r="A1" s="59" t="s">
        <v>0</v>
      </c>
      <c r="B1" s="60"/>
      <c r="C1" s="60"/>
      <c r="D1" s="60"/>
      <c r="E1" s="60"/>
      <c r="F1" s="61"/>
    </row>
    <row r="2" spans="1:7" ht="35.1" customHeight="1" x14ac:dyDescent="0.25">
      <c r="A2" s="62" t="s">
        <v>10</v>
      </c>
      <c r="B2" s="63"/>
      <c r="C2" s="63"/>
      <c r="D2" s="63"/>
      <c r="E2" s="63"/>
      <c r="F2" s="64"/>
    </row>
    <row r="3" spans="1:7" ht="35.1" customHeight="1" thickBot="1" x14ac:dyDescent="0.3">
      <c r="A3" s="65" t="s">
        <v>24</v>
      </c>
      <c r="B3" s="66"/>
      <c r="C3" s="66"/>
      <c r="D3" s="66"/>
      <c r="E3" s="66"/>
      <c r="F3" s="67"/>
    </row>
    <row r="4" spans="1:7" s="2" customFormat="1" ht="58.5" customHeight="1" thickBot="1" x14ac:dyDescent="0.25">
      <c r="A4" s="12" t="s">
        <v>1</v>
      </c>
      <c r="B4" s="13" t="s">
        <v>2</v>
      </c>
      <c r="C4" s="14" t="s">
        <v>3</v>
      </c>
      <c r="D4" s="15" t="s">
        <v>4</v>
      </c>
      <c r="E4" s="15" t="s">
        <v>9</v>
      </c>
      <c r="F4" s="15" t="s">
        <v>5</v>
      </c>
      <c r="G4" s="1"/>
    </row>
    <row r="5" spans="1:7" s="2" customFormat="1" ht="39.950000000000003" customHeight="1" x14ac:dyDescent="0.2">
      <c r="A5" s="21">
        <v>8490</v>
      </c>
      <c r="B5" s="17" t="s">
        <v>12</v>
      </c>
      <c r="C5" s="17">
        <v>144784</v>
      </c>
      <c r="D5" s="18">
        <v>30000</v>
      </c>
      <c r="E5" s="18"/>
      <c r="F5" s="18">
        <v>30000</v>
      </c>
      <c r="G5" s="1"/>
    </row>
    <row r="6" spans="1:7" s="2" customFormat="1" ht="39.950000000000003" customHeight="1" x14ac:dyDescent="0.2">
      <c r="A6" s="21">
        <v>15624</v>
      </c>
      <c r="B6" s="17" t="s">
        <v>20</v>
      </c>
      <c r="C6" s="17">
        <v>39974</v>
      </c>
      <c r="D6" s="18">
        <v>20000</v>
      </c>
      <c r="E6" s="18"/>
      <c r="F6" s="18">
        <v>20000</v>
      </c>
      <c r="G6" s="1"/>
    </row>
    <row r="7" spans="1:7" s="2" customFormat="1" ht="39.950000000000003" customHeight="1" x14ac:dyDescent="0.2">
      <c r="A7" s="21">
        <v>29307</v>
      </c>
      <c r="B7" s="17" t="s">
        <v>13</v>
      </c>
      <c r="C7" s="17">
        <v>39610</v>
      </c>
      <c r="D7" s="18">
        <v>10000</v>
      </c>
      <c r="E7" s="18"/>
      <c r="F7" s="18">
        <v>10000</v>
      </c>
      <c r="G7" s="1"/>
    </row>
    <row r="8" spans="1:7" s="2" customFormat="1" ht="39.950000000000003" customHeight="1" x14ac:dyDescent="0.2">
      <c r="A8" s="21">
        <v>15940</v>
      </c>
      <c r="B8" s="17" t="s">
        <v>14</v>
      </c>
      <c r="C8" s="17">
        <v>39623</v>
      </c>
      <c r="D8" s="18">
        <v>50000</v>
      </c>
      <c r="E8" s="18"/>
      <c r="F8" s="18">
        <v>50000</v>
      </c>
      <c r="G8" s="1"/>
    </row>
    <row r="9" spans="1:7" s="2" customFormat="1" ht="39.950000000000003" customHeight="1" x14ac:dyDescent="0.2">
      <c r="A9" s="21">
        <v>17734</v>
      </c>
      <c r="B9" s="17" t="s">
        <v>22</v>
      </c>
      <c r="C9" s="17">
        <v>39985</v>
      </c>
      <c r="D9" s="18">
        <v>20000</v>
      </c>
      <c r="E9" s="18"/>
      <c r="F9" s="18">
        <v>20000</v>
      </c>
      <c r="G9" s="1"/>
    </row>
    <row r="10" spans="1:7" s="2" customFormat="1" ht="39.950000000000003" customHeight="1" x14ac:dyDescent="0.2">
      <c r="A10" s="21">
        <v>24178</v>
      </c>
      <c r="B10" s="17" t="s">
        <v>7</v>
      </c>
      <c r="C10" s="17">
        <v>39606</v>
      </c>
      <c r="D10" s="18">
        <v>40000</v>
      </c>
      <c r="E10" s="18"/>
      <c r="F10" s="18">
        <v>40000</v>
      </c>
      <c r="G10" s="1"/>
    </row>
    <row r="11" spans="1:7" s="2" customFormat="1" ht="39.950000000000003" customHeight="1" x14ac:dyDescent="0.2">
      <c r="A11" s="21">
        <v>24178</v>
      </c>
      <c r="B11" s="17" t="s">
        <v>7</v>
      </c>
      <c r="C11" s="17">
        <v>39679</v>
      </c>
      <c r="D11" s="18">
        <v>60000</v>
      </c>
      <c r="E11" s="18"/>
      <c r="F11" s="18">
        <v>60000</v>
      </c>
      <c r="G11" s="1"/>
    </row>
    <row r="12" spans="1:7" s="2" customFormat="1" ht="39.950000000000003" customHeight="1" x14ac:dyDescent="0.2">
      <c r="A12" s="21">
        <v>24225</v>
      </c>
      <c r="B12" s="17" t="s">
        <v>15</v>
      </c>
      <c r="C12" s="17">
        <v>39659</v>
      </c>
      <c r="D12" s="18">
        <v>20000</v>
      </c>
      <c r="E12" s="18"/>
      <c r="F12" s="18">
        <v>20000</v>
      </c>
      <c r="G12" s="1"/>
    </row>
    <row r="13" spans="1:7" s="2" customFormat="1" ht="39.950000000000003" customHeight="1" x14ac:dyDescent="0.2">
      <c r="A13" s="21">
        <v>24382</v>
      </c>
      <c r="B13" s="17" t="s">
        <v>8</v>
      </c>
      <c r="C13" s="17">
        <v>39622</v>
      </c>
      <c r="D13" s="18">
        <v>25000</v>
      </c>
      <c r="E13" s="18"/>
      <c r="F13" s="18">
        <v>25000</v>
      </c>
      <c r="G13" s="1"/>
    </row>
    <row r="14" spans="1:7" s="2" customFormat="1" ht="39.950000000000003" customHeight="1" x14ac:dyDescent="0.2">
      <c r="A14" s="21">
        <v>28662</v>
      </c>
      <c r="B14" s="17" t="s">
        <v>16</v>
      </c>
      <c r="C14" s="17">
        <v>39609</v>
      </c>
      <c r="D14" s="18">
        <v>50000</v>
      </c>
      <c r="E14" s="18"/>
      <c r="F14" s="18">
        <v>50000</v>
      </c>
      <c r="G14" s="1"/>
    </row>
    <row r="15" spans="1:7" s="2" customFormat="1" ht="39.950000000000003" customHeight="1" x14ac:dyDescent="0.2">
      <c r="A15" s="21">
        <v>30776</v>
      </c>
      <c r="B15" s="17" t="s">
        <v>17</v>
      </c>
      <c r="C15" s="17">
        <v>39608</v>
      </c>
      <c r="D15" s="18">
        <v>15000</v>
      </c>
      <c r="E15" s="18"/>
      <c r="F15" s="18">
        <v>15000</v>
      </c>
      <c r="G15" s="1"/>
    </row>
    <row r="16" spans="1:7" s="2" customFormat="1" ht="39.950000000000003" customHeight="1" x14ac:dyDescent="0.2">
      <c r="A16" s="21">
        <v>30776</v>
      </c>
      <c r="B16" s="17" t="s">
        <v>17</v>
      </c>
      <c r="C16" s="17">
        <v>39607</v>
      </c>
      <c r="D16" s="18">
        <v>80000</v>
      </c>
      <c r="E16" s="18"/>
      <c r="F16" s="18">
        <v>80000</v>
      </c>
      <c r="G16" s="1"/>
    </row>
    <row r="17" spans="1:7" s="2" customFormat="1" ht="39.950000000000003" customHeight="1" x14ac:dyDescent="0.2">
      <c r="A17" s="21">
        <v>30776</v>
      </c>
      <c r="B17" s="17" t="s">
        <v>17</v>
      </c>
      <c r="C17" s="17">
        <v>39680</v>
      </c>
      <c r="D17" s="18">
        <v>70000</v>
      </c>
      <c r="E17" s="18"/>
      <c r="F17" s="18">
        <v>70000</v>
      </c>
      <c r="G17" s="1"/>
    </row>
    <row r="18" spans="1:7" s="2" customFormat="1" ht="39.950000000000003" customHeight="1" x14ac:dyDescent="0.2">
      <c r="A18" s="21">
        <v>31674</v>
      </c>
      <c r="B18" s="17" t="s">
        <v>18</v>
      </c>
      <c r="C18" s="17">
        <v>39689</v>
      </c>
      <c r="D18" s="18">
        <v>100000</v>
      </c>
      <c r="E18" s="18"/>
      <c r="F18" s="18">
        <v>100000</v>
      </c>
      <c r="G18" s="1"/>
    </row>
    <row r="19" spans="1:7" s="2" customFormat="1" ht="39.950000000000003" customHeight="1" x14ac:dyDescent="0.2">
      <c r="A19" s="21">
        <v>31717</v>
      </c>
      <c r="B19" s="17" t="s">
        <v>19</v>
      </c>
      <c r="C19" s="17">
        <v>39657</v>
      </c>
      <c r="D19" s="18">
        <v>50000</v>
      </c>
      <c r="E19" s="18"/>
      <c r="F19" s="18">
        <v>50000</v>
      </c>
      <c r="G19" s="1"/>
    </row>
    <row r="20" spans="1:7" s="2" customFormat="1" ht="39.950000000000003" customHeight="1" x14ac:dyDescent="0.2">
      <c r="A20" s="21">
        <v>33282</v>
      </c>
      <c r="B20" s="17" t="s">
        <v>23</v>
      </c>
      <c r="C20" s="17">
        <v>40498</v>
      </c>
      <c r="D20" s="18">
        <v>30000</v>
      </c>
      <c r="E20" s="18"/>
      <c r="F20" s="18">
        <v>30000</v>
      </c>
      <c r="G20" s="1"/>
    </row>
    <row r="21" spans="1:7" x14ac:dyDescent="0.25">
      <c r="A21" s="3"/>
      <c r="B21" s="4"/>
      <c r="C21" s="5"/>
      <c r="D21" s="22" t="s">
        <v>6</v>
      </c>
      <c r="E21" s="22"/>
      <c r="F21" s="20">
        <f>SUM(F5:F20)</f>
        <v>670000</v>
      </c>
    </row>
    <row r="22" spans="1:7" x14ac:dyDescent="0.25">
      <c r="A22" s="3"/>
      <c r="B22" s="4"/>
      <c r="C22" s="5"/>
      <c r="D22" s="6"/>
      <c r="E22" s="6"/>
      <c r="F22" s="7"/>
    </row>
    <row r="23" spans="1:7" x14ac:dyDescent="0.25">
      <c r="A23" s="3"/>
      <c r="B23" s="4"/>
      <c r="C23" s="5"/>
      <c r="D23" s="6"/>
      <c r="E23" s="6"/>
      <c r="F23" s="7"/>
    </row>
    <row r="24" spans="1:7" x14ac:dyDescent="0.25">
      <c r="A24" s="7"/>
    </row>
    <row r="25" spans="1:7" x14ac:dyDescent="0.25">
      <c r="A25" s="7"/>
    </row>
    <row r="26" spans="1:7" x14ac:dyDescent="0.25">
      <c r="A26" s="7"/>
      <c r="B26" s="6"/>
    </row>
    <row r="27" spans="1:7" x14ac:dyDescent="0.25">
      <c r="A27" s="8"/>
      <c r="B27" s="9"/>
    </row>
    <row r="28" spans="1:7" x14ac:dyDescent="0.25">
      <c r="A28" s="10"/>
      <c r="B28" s="9"/>
    </row>
    <row r="29" spans="1:7" x14ac:dyDescent="0.25">
      <c r="A29" s="11"/>
      <c r="B29" s="9"/>
    </row>
    <row r="30" spans="1:7" x14ac:dyDescent="0.25">
      <c r="B30" s="9"/>
    </row>
    <row r="31" spans="1:7" x14ac:dyDescent="0.25">
      <c r="B31" s="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5F56-4124-44DB-A071-A291A24AA14F}">
  <dimension ref="A1:G31"/>
  <sheetViews>
    <sheetView workbookViewId="0">
      <selection activeCell="A18" sqref="A18"/>
    </sheetView>
  </sheetViews>
  <sheetFormatPr baseColWidth="10" defaultRowHeight="15" x14ac:dyDescent="0.25"/>
  <cols>
    <col min="1" max="1" width="27.42578125" customWidth="1"/>
    <col min="2" max="2" width="49.140625" customWidth="1"/>
    <col min="3" max="3" width="16.85546875" customWidth="1"/>
    <col min="4" max="4" width="17.85546875" customWidth="1"/>
    <col min="5" max="5" width="15.28515625" customWidth="1"/>
    <col min="6" max="6" width="17.140625" customWidth="1"/>
    <col min="7" max="7" width="4.7109375" customWidth="1"/>
  </cols>
  <sheetData>
    <row r="1" spans="1:7" ht="35.1" customHeight="1" x14ac:dyDescent="0.25">
      <c r="A1" s="59" t="s">
        <v>0</v>
      </c>
      <c r="B1" s="60"/>
      <c r="C1" s="60"/>
      <c r="D1" s="60"/>
      <c r="E1" s="60"/>
      <c r="F1" s="61"/>
    </row>
    <row r="2" spans="1:7" ht="35.1" customHeight="1" x14ac:dyDescent="0.25">
      <c r="A2" s="62" t="s">
        <v>10</v>
      </c>
      <c r="B2" s="63"/>
      <c r="C2" s="63"/>
      <c r="D2" s="63"/>
      <c r="E2" s="63"/>
      <c r="F2" s="64"/>
    </row>
    <row r="3" spans="1:7" ht="35.1" customHeight="1" x14ac:dyDescent="0.25">
      <c r="A3" s="65" t="s">
        <v>25</v>
      </c>
      <c r="B3" s="66"/>
      <c r="C3" s="66"/>
      <c r="D3" s="66"/>
      <c r="E3" s="66"/>
      <c r="F3" s="67"/>
    </row>
    <row r="4" spans="1:7" s="2" customFormat="1" ht="61.5" customHeight="1" thickBot="1" x14ac:dyDescent="0.25">
      <c r="A4" s="23" t="s">
        <v>1</v>
      </c>
      <c r="B4" s="23" t="s">
        <v>2</v>
      </c>
      <c r="C4" s="23" t="s">
        <v>3</v>
      </c>
      <c r="D4" s="23" t="s">
        <v>4</v>
      </c>
      <c r="E4" s="23" t="s">
        <v>9</v>
      </c>
      <c r="F4" s="23" t="s">
        <v>5</v>
      </c>
      <c r="G4" s="1"/>
    </row>
    <row r="5" spans="1:7" s="2" customFormat="1" ht="39.950000000000003" customHeight="1" x14ac:dyDescent="0.2">
      <c r="A5" s="21">
        <v>8490</v>
      </c>
      <c r="B5" s="17" t="s">
        <v>12</v>
      </c>
      <c r="C5" s="17">
        <v>144784</v>
      </c>
      <c r="D5" s="18">
        <v>30000</v>
      </c>
      <c r="E5" s="18"/>
      <c r="F5" s="18">
        <v>30000</v>
      </c>
      <c r="G5" s="1"/>
    </row>
    <row r="6" spans="1:7" s="2" customFormat="1" ht="39.950000000000003" customHeight="1" x14ac:dyDescent="0.2">
      <c r="A6" s="21">
        <v>15624</v>
      </c>
      <c r="B6" s="17" t="s">
        <v>20</v>
      </c>
      <c r="C6" s="17">
        <v>39974</v>
      </c>
      <c r="D6" s="18">
        <v>20000</v>
      </c>
      <c r="E6" s="18"/>
      <c r="F6" s="18">
        <v>20000</v>
      </c>
      <c r="G6" s="1"/>
    </row>
    <row r="7" spans="1:7" s="2" customFormat="1" ht="39.950000000000003" customHeight="1" x14ac:dyDescent="0.2">
      <c r="A7" s="21">
        <v>29307</v>
      </c>
      <c r="B7" s="17" t="s">
        <v>13</v>
      </c>
      <c r="C7" s="17">
        <v>39610</v>
      </c>
      <c r="D7" s="18">
        <v>10000</v>
      </c>
      <c r="E7" s="18"/>
      <c r="F7" s="18">
        <v>10000</v>
      </c>
      <c r="G7" s="1"/>
    </row>
    <row r="8" spans="1:7" s="2" customFormat="1" ht="39.950000000000003" customHeight="1" x14ac:dyDescent="0.2">
      <c r="A8" s="21">
        <v>15940</v>
      </c>
      <c r="B8" s="17" t="s">
        <v>14</v>
      </c>
      <c r="C8" s="17">
        <v>39623</v>
      </c>
      <c r="D8" s="18">
        <v>50000</v>
      </c>
      <c r="E8" s="18"/>
      <c r="F8" s="18">
        <v>50000</v>
      </c>
      <c r="G8" s="1"/>
    </row>
    <row r="9" spans="1:7" s="2" customFormat="1" ht="39.950000000000003" customHeight="1" x14ac:dyDescent="0.2">
      <c r="A9" s="21">
        <v>17734</v>
      </c>
      <c r="B9" s="17" t="s">
        <v>22</v>
      </c>
      <c r="C9" s="17">
        <v>39985</v>
      </c>
      <c r="D9" s="18">
        <v>20000</v>
      </c>
      <c r="E9" s="18"/>
      <c r="F9" s="18">
        <v>20000</v>
      </c>
      <c r="G9" s="1"/>
    </row>
    <row r="10" spans="1:7" s="2" customFormat="1" ht="39.950000000000003" customHeight="1" x14ac:dyDescent="0.2">
      <c r="A10" s="21">
        <v>24178</v>
      </c>
      <c r="B10" s="17" t="s">
        <v>7</v>
      </c>
      <c r="C10" s="17">
        <v>39606</v>
      </c>
      <c r="D10" s="18">
        <v>40000</v>
      </c>
      <c r="E10" s="18"/>
      <c r="F10" s="18">
        <v>40000</v>
      </c>
      <c r="G10" s="1"/>
    </row>
    <row r="11" spans="1:7" s="2" customFormat="1" ht="39.950000000000003" customHeight="1" x14ac:dyDescent="0.2">
      <c r="A11" s="21">
        <v>24178</v>
      </c>
      <c r="B11" s="17" t="s">
        <v>7</v>
      </c>
      <c r="C11" s="17">
        <v>39679</v>
      </c>
      <c r="D11" s="18">
        <v>60000</v>
      </c>
      <c r="E11" s="18"/>
      <c r="F11" s="18">
        <v>60000</v>
      </c>
      <c r="G11" s="1"/>
    </row>
    <row r="12" spans="1:7" s="2" customFormat="1" ht="39.950000000000003" customHeight="1" x14ac:dyDescent="0.2">
      <c r="A12" s="21">
        <v>24225</v>
      </c>
      <c r="B12" s="17" t="s">
        <v>15</v>
      </c>
      <c r="C12" s="17">
        <v>39659</v>
      </c>
      <c r="D12" s="18">
        <v>20000</v>
      </c>
      <c r="E12" s="18"/>
      <c r="F12" s="18">
        <v>20000</v>
      </c>
      <c r="G12" s="1"/>
    </row>
    <row r="13" spans="1:7" s="2" customFormat="1" ht="39.950000000000003" customHeight="1" x14ac:dyDescent="0.2">
      <c r="A13" s="21">
        <v>24382</v>
      </c>
      <c r="B13" s="17" t="s">
        <v>8</v>
      </c>
      <c r="C13" s="17">
        <v>39622</v>
      </c>
      <c r="D13" s="18">
        <v>25000</v>
      </c>
      <c r="E13" s="18"/>
      <c r="F13" s="18">
        <v>25000</v>
      </c>
      <c r="G13" s="1"/>
    </row>
    <row r="14" spans="1:7" s="2" customFormat="1" ht="39.950000000000003" customHeight="1" x14ac:dyDescent="0.2">
      <c r="A14" s="21">
        <v>28662</v>
      </c>
      <c r="B14" s="17" t="s">
        <v>16</v>
      </c>
      <c r="C14" s="17">
        <v>39609</v>
      </c>
      <c r="D14" s="18">
        <v>50000</v>
      </c>
      <c r="E14" s="18"/>
      <c r="F14" s="18">
        <v>50000</v>
      </c>
      <c r="G14" s="1"/>
    </row>
    <row r="15" spans="1:7" s="2" customFormat="1" ht="39.950000000000003" customHeight="1" x14ac:dyDescent="0.2">
      <c r="A15" s="21">
        <v>30776</v>
      </c>
      <c r="B15" s="17" t="s">
        <v>17</v>
      </c>
      <c r="C15" s="17">
        <v>39608</v>
      </c>
      <c r="D15" s="18">
        <v>15000</v>
      </c>
      <c r="E15" s="18"/>
      <c r="F15" s="18">
        <v>15000</v>
      </c>
      <c r="G15" s="1"/>
    </row>
    <row r="16" spans="1:7" s="2" customFormat="1" ht="39.950000000000003" customHeight="1" x14ac:dyDescent="0.2">
      <c r="A16" s="21">
        <v>30776</v>
      </c>
      <c r="B16" s="17" t="s">
        <v>17</v>
      </c>
      <c r="C16" s="17">
        <v>39607</v>
      </c>
      <c r="D16" s="18">
        <v>80000</v>
      </c>
      <c r="E16" s="18"/>
      <c r="F16" s="18">
        <v>80000</v>
      </c>
      <c r="G16" s="1"/>
    </row>
    <row r="17" spans="1:7" s="2" customFormat="1" ht="39.950000000000003" customHeight="1" x14ac:dyDescent="0.2">
      <c r="A17" s="21">
        <v>30776</v>
      </c>
      <c r="B17" s="17" t="s">
        <v>17</v>
      </c>
      <c r="C17" s="17">
        <v>39680</v>
      </c>
      <c r="D17" s="18">
        <v>70000</v>
      </c>
      <c r="E17" s="18"/>
      <c r="F17" s="18">
        <v>70000</v>
      </c>
      <c r="G17" s="1"/>
    </row>
    <row r="18" spans="1:7" s="2" customFormat="1" ht="39.950000000000003" customHeight="1" x14ac:dyDescent="0.2">
      <c r="A18" s="21">
        <v>31674</v>
      </c>
      <c r="B18" s="17" t="s">
        <v>18</v>
      </c>
      <c r="C18" s="17">
        <v>39689</v>
      </c>
      <c r="D18" s="18">
        <v>100000</v>
      </c>
      <c r="E18" s="18"/>
      <c r="F18" s="18">
        <v>100000</v>
      </c>
      <c r="G18" s="1"/>
    </row>
    <row r="19" spans="1:7" s="2" customFormat="1" ht="39.950000000000003" customHeight="1" x14ac:dyDescent="0.2">
      <c r="A19" s="21">
        <v>31717</v>
      </c>
      <c r="B19" s="17" t="s">
        <v>19</v>
      </c>
      <c r="C19" s="17">
        <v>39657</v>
      </c>
      <c r="D19" s="18">
        <v>50000</v>
      </c>
      <c r="E19" s="18"/>
      <c r="F19" s="18">
        <v>50000</v>
      </c>
      <c r="G19" s="1"/>
    </row>
    <row r="20" spans="1:7" s="2" customFormat="1" ht="39.950000000000003" customHeight="1" x14ac:dyDescent="0.2">
      <c r="A20" s="21">
        <v>33282</v>
      </c>
      <c r="B20" s="17" t="s">
        <v>23</v>
      </c>
      <c r="C20" s="17">
        <v>40498</v>
      </c>
      <c r="D20" s="18">
        <v>30000</v>
      </c>
      <c r="E20" s="18"/>
      <c r="F20" s="18">
        <v>30000</v>
      </c>
      <c r="G20" s="1"/>
    </row>
    <row r="21" spans="1:7" x14ac:dyDescent="0.25">
      <c r="A21" s="3"/>
      <c r="B21" s="4"/>
      <c r="C21" s="5"/>
      <c r="D21" s="19" t="s">
        <v>6</v>
      </c>
      <c r="E21" s="19"/>
      <c r="F21" s="20">
        <f>SUM(F5:F20)</f>
        <v>670000</v>
      </c>
    </row>
    <row r="22" spans="1:7" x14ac:dyDescent="0.25">
      <c r="A22" s="3"/>
      <c r="B22" s="4"/>
      <c r="C22" s="5"/>
      <c r="D22" s="6"/>
      <c r="E22" s="6"/>
      <c r="F22" s="7"/>
    </row>
    <row r="23" spans="1:7" x14ac:dyDescent="0.25">
      <c r="A23" s="3"/>
      <c r="B23" s="4"/>
      <c r="C23" s="5"/>
      <c r="D23" s="6"/>
      <c r="E23" s="6"/>
      <c r="F23" s="7"/>
    </row>
    <row r="24" spans="1:7" x14ac:dyDescent="0.25">
      <c r="A24" s="7"/>
    </row>
    <row r="25" spans="1:7" x14ac:dyDescent="0.25">
      <c r="A25" s="7"/>
    </row>
    <row r="26" spans="1:7" x14ac:dyDescent="0.25">
      <c r="A26" s="7"/>
      <c r="B26" s="6"/>
    </row>
    <row r="27" spans="1:7" x14ac:dyDescent="0.25">
      <c r="A27" s="8"/>
      <c r="B27" s="9"/>
    </row>
    <row r="28" spans="1:7" x14ac:dyDescent="0.25">
      <c r="A28" s="10"/>
      <c r="B28" s="9"/>
    </row>
    <row r="29" spans="1:7" x14ac:dyDescent="0.25">
      <c r="A29" s="11"/>
      <c r="B29" s="9"/>
    </row>
    <row r="30" spans="1:7" x14ac:dyDescent="0.25">
      <c r="B30" s="9"/>
    </row>
    <row r="31" spans="1:7" x14ac:dyDescent="0.25">
      <c r="B31" s="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C5E44-1B85-4449-BCC8-6DC5A48412A5}">
  <dimension ref="A1:F23"/>
  <sheetViews>
    <sheetView workbookViewId="0">
      <selection activeCell="C12" sqref="C12"/>
    </sheetView>
  </sheetViews>
  <sheetFormatPr baseColWidth="10" defaultRowHeight="12.75" x14ac:dyDescent="0.2"/>
  <cols>
    <col min="1" max="1" width="24.140625" style="24" customWidth="1"/>
    <col min="2" max="2" width="41.28515625" style="24" customWidth="1"/>
    <col min="3" max="3" width="21.85546875" style="24" customWidth="1"/>
    <col min="4" max="4" width="20.28515625" style="24" customWidth="1"/>
    <col min="5" max="5" width="15.140625" style="24" customWidth="1"/>
    <col min="6" max="6" width="20.7109375" style="24" customWidth="1"/>
    <col min="7" max="16384" width="11.42578125" style="24"/>
  </cols>
  <sheetData>
    <row r="1" spans="1:6" ht="35.1" customHeight="1" x14ac:dyDescent="0.2">
      <c r="A1" s="59" t="s">
        <v>0</v>
      </c>
      <c r="B1" s="60"/>
      <c r="C1" s="60"/>
      <c r="D1" s="60"/>
      <c r="E1" s="60"/>
      <c r="F1" s="61"/>
    </row>
    <row r="2" spans="1:6" ht="35.1" customHeight="1" x14ac:dyDescent="0.2">
      <c r="A2" s="62" t="s">
        <v>10</v>
      </c>
      <c r="B2" s="63"/>
      <c r="C2" s="63"/>
      <c r="D2" s="63"/>
      <c r="E2" s="63"/>
      <c r="F2" s="64"/>
    </row>
    <row r="3" spans="1:6" ht="35.1" customHeight="1" thickBot="1" x14ac:dyDescent="0.25">
      <c r="A3" s="65" t="s">
        <v>26</v>
      </c>
      <c r="B3" s="66"/>
      <c r="C3" s="66"/>
      <c r="D3" s="66"/>
      <c r="E3" s="66"/>
      <c r="F3" s="67"/>
    </row>
    <row r="4" spans="1:6" ht="50.1" customHeight="1" thickBot="1" x14ac:dyDescent="0.25">
      <c r="A4" s="33" t="s">
        <v>1</v>
      </c>
      <c r="B4" s="34" t="s">
        <v>2</v>
      </c>
      <c r="C4" s="35" t="s">
        <v>3</v>
      </c>
      <c r="D4" s="36" t="s">
        <v>4</v>
      </c>
      <c r="E4" s="23" t="s">
        <v>9</v>
      </c>
      <c r="F4" s="36" t="s">
        <v>5</v>
      </c>
    </row>
    <row r="5" spans="1:6" ht="39.950000000000003" customHeight="1" x14ac:dyDescent="0.2">
      <c r="A5" s="30">
        <v>8490</v>
      </c>
      <c r="B5" s="31" t="s">
        <v>12</v>
      </c>
      <c r="C5" s="31">
        <v>144784</v>
      </c>
      <c r="D5" s="32">
        <v>30000</v>
      </c>
      <c r="E5" s="32"/>
      <c r="F5" s="32">
        <v>30000</v>
      </c>
    </row>
    <row r="6" spans="1:6" ht="39.950000000000003" customHeight="1" x14ac:dyDescent="0.2">
      <c r="A6" s="30">
        <v>15624</v>
      </c>
      <c r="B6" s="31" t="s">
        <v>20</v>
      </c>
      <c r="C6" s="31">
        <v>39974</v>
      </c>
      <c r="D6" s="32">
        <v>20000</v>
      </c>
      <c r="E6" s="32"/>
      <c r="F6" s="32">
        <v>20000</v>
      </c>
    </row>
    <row r="7" spans="1:6" ht="39.950000000000003" customHeight="1" x14ac:dyDescent="0.2">
      <c r="A7" s="30">
        <v>29307</v>
      </c>
      <c r="B7" s="31" t="s">
        <v>13</v>
      </c>
      <c r="C7" s="31">
        <v>39610</v>
      </c>
      <c r="D7" s="32">
        <v>10000</v>
      </c>
      <c r="E7" s="32"/>
      <c r="F7" s="32">
        <v>10000</v>
      </c>
    </row>
    <row r="8" spans="1:6" ht="39.950000000000003" customHeight="1" x14ac:dyDescent="0.2">
      <c r="A8" s="30">
        <v>15940</v>
      </c>
      <c r="B8" s="31" t="s">
        <v>14</v>
      </c>
      <c r="C8" s="31">
        <v>39623</v>
      </c>
      <c r="D8" s="32">
        <v>50000</v>
      </c>
      <c r="E8" s="32"/>
      <c r="F8" s="32">
        <v>50000</v>
      </c>
    </row>
    <row r="9" spans="1:6" ht="39.950000000000003" customHeight="1" x14ac:dyDescent="0.2">
      <c r="A9" s="30">
        <v>17734</v>
      </c>
      <c r="B9" s="31" t="s">
        <v>22</v>
      </c>
      <c r="C9" s="31">
        <v>39985</v>
      </c>
      <c r="D9" s="32">
        <v>20000</v>
      </c>
      <c r="E9" s="32"/>
      <c r="F9" s="32">
        <v>20000</v>
      </c>
    </row>
    <row r="10" spans="1:6" ht="39.950000000000003" customHeight="1" x14ac:dyDescent="0.2">
      <c r="A10" s="30">
        <v>24178</v>
      </c>
      <c r="B10" s="31" t="s">
        <v>7</v>
      </c>
      <c r="C10" s="31">
        <v>39606</v>
      </c>
      <c r="D10" s="32">
        <v>40000</v>
      </c>
      <c r="E10" s="32"/>
      <c r="F10" s="32">
        <v>40000</v>
      </c>
    </row>
    <row r="11" spans="1:6" ht="39.950000000000003" customHeight="1" x14ac:dyDescent="0.2">
      <c r="A11" s="30">
        <v>24178</v>
      </c>
      <c r="B11" s="31" t="s">
        <v>7</v>
      </c>
      <c r="C11" s="31">
        <v>39679</v>
      </c>
      <c r="D11" s="32">
        <v>60000</v>
      </c>
      <c r="E11" s="32"/>
      <c r="F11" s="32">
        <v>60000</v>
      </c>
    </row>
    <row r="12" spans="1:6" ht="39.950000000000003" customHeight="1" x14ac:dyDescent="0.2">
      <c r="A12" s="30">
        <v>24225</v>
      </c>
      <c r="B12" s="31" t="s">
        <v>15</v>
      </c>
      <c r="C12" s="31">
        <v>39659</v>
      </c>
      <c r="D12" s="32">
        <v>20000</v>
      </c>
      <c r="E12" s="32"/>
      <c r="F12" s="32">
        <v>20000</v>
      </c>
    </row>
    <row r="13" spans="1:6" ht="39.950000000000003" customHeight="1" x14ac:dyDescent="0.2">
      <c r="A13" s="30">
        <v>24382</v>
      </c>
      <c r="B13" s="31" t="s">
        <v>8</v>
      </c>
      <c r="C13" s="31">
        <v>39622</v>
      </c>
      <c r="D13" s="32">
        <v>25000</v>
      </c>
      <c r="E13" s="32"/>
      <c r="F13" s="32">
        <v>25000</v>
      </c>
    </row>
    <row r="14" spans="1:6" ht="39.950000000000003" customHeight="1" x14ac:dyDescent="0.2">
      <c r="A14" s="30">
        <v>28662</v>
      </c>
      <c r="B14" s="31" t="s">
        <v>16</v>
      </c>
      <c r="C14" s="31">
        <v>39609</v>
      </c>
      <c r="D14" s="32">
        <v>50000</v>
      </c>
      <c r="E14" s="32"/>
      <c r="F14" s="32">
        <v>50000</v>
      </c>
    </row>
    <row r="15" spans="1:6" ht="39.950000000000003" customHeight="1" x14ac:dyDescent="0.2">
      <c r="A15" s="30">
        <v>30776</v>
      </c>
      <c r="B15" s="31" t="s">
        <v>17</v>
      </c>
      <c r="C15" s="31">
        <v>39608</v>
      </c>
      <c r="D15" s="32">
        <v>15000</v>
      </c>
      <c r="E15" s="32"/>
      <c r="F15" s="32">
        <v>15000</v>
      </c>
    </row>
    <row r="16" spans="1:6" ht="39.950000000000003" customHeight="1" x14ac:dyDescent="0.2">
      <c r="A16" s="30">
        <v>30776</v>
      </c>
      <c r="B16" s="31" t="s">
        <v>17</v>
      </c>
      <c r="C16" s="31">
        <v>39607</v>
      </c>
      <c r="D16" s="32">
        <v>80000</v>
      </c>
      <c r="E16" s="32"/>
      <c r="F16" s="32">
        <v>80000</v>
      </c>
    </row>
    <row r="17" spans="1:6" ht="39.950000000000003" customHeight="1" x14ac:dyDescent="0.2">
      <c r="A17" s="30">
        <v>30776</v>
      </c>
      <c r="B17" s="31" t="s">
        <v>17</v>
      </c>
      <c r="C17" s="31">
        <v>39680</v>
      </c>
      <c r="D17" s="32">
        <v>70000</v>
      </c>
      <c r="E17" s="32"/>
      <c r="F17" s="32">
        <v>70000</v>
      </c>
    </row>
    <row r="18" spans="1:6" ht="39.950000000000003" customHeight="1" x14ac:dyDescent="0.2">
      <c r="A18" s="30">
        <v>31674</v>
      </c>
      <c r="B18" s="31" t="s">
        <v>18</v>
      </c>
      <c r="C18" s="31">
        <v>39689</v>
      </c>
      <c r="D18" s="32">
        <v>100000</v>
      </c>
      <c r="E18" s="32"/>
      <c r="F18" s="32">
        <v>100000</v>
      </c>
    </row>
    <row r="19" spans="1:6" ht="39.950000000000003" customHeight="1" x14ac:dyDescent="0.2">
      <c r="A19" s="30">
        <v>31717</v>
      </c>
      <c r="B19" s="31" t="s">
        <v>19</v>
      </c>
      <c r="C19" s="31">
        <v>39657</v>
      </c>
      <c r="D19" s="32">
        <v>50000</v>
      </c>
      <c r="E19" s="32"/>
      <c r="F19" s="32">
        <v>50000</v>
      </c>
    </row>
    <row r="20" spans="1:6" ht="39.950000000000003" customHeight="1" x14ac:dyDescent="0.2">
      <c r="A20" s="30">
        <v>33282</v>
      </c>
      <c r="B20" s="31" t="s">
        <v>23</v>
      </c>
      <c r="C20" s="31">
        <v>40498</v>
      </c>
      <c r="D20" s="32">
        <v>30000</v>
      </c>
      <c r="E20" s="32"/>
      <c r="F20" s="32">
        <v>30000</v>
      </c>
    </row>
    <row r="21" spans="1:6" ht="35.1" customHeight="1" x14ac:dyDescent="0.25">
      <c r="A21" s="25"/>
      <c r="B21" s="26"/>
      <c r="C21" s="27"/>
      <c r="D21" s="37" t="s">
        <v>6</v>
      </c>
      <c r="E21" s="37"/>
      <c r="F21" s="38">
        <f>SUM(F5:F20)</f>
        <v>670000</v>
      </c>
    </row>
    <row r="22" spans="1:6" ht="15" x14ac:dyDescent="0.25">
      <c r="A22" s="25"/>
      <c r="B22" s="26"/>
      <c r="C22" s="27"/>
      <c r="D22" s="28"/>
      <c r="E22" s="28"/>
      <c r="F22" s="29"/>
    </row>
    <row r="23" spans="1:6" ht="15" x14ac:dyDescent="0.25">
      <c r="A23" s="25"/>
      <c r="B23" s="26"/>
      <c r="C23" s="27"/>
      <c r="D23" s="28"/>
      <c r="E23" s="28"/>
      <c r="F23" s="2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A981-D206-4CC3-9B1E-515DD00F5A20}">
  <dimension ref="A1:F23"/>
  <sheetViews>
    <sheetView workbookViewId="0">
      <selection activeCell="D5" sqref="D5"/>
    </sheetView>
  </sheetViews>
  <sheetFormatPr baseColWidth="10" defaultRowHeight="12.75" x14ac:dyDescent="0.2"/>
  <cols>
    <col min="1" max="1" width="13.85546875" style="24" customWidth="1"/>
    <col min="2" max="2" width="45" style="24" customWidth="1"/>
    <col min="3" max="3" width="18.5703125" style="24" customWidth="1"/>
    <col min="4" max="4" width="16.42578125" style="24" customWidth="1"/>
    <col min="5" max="5" width="15" style="24" customWidth="1"/>
    <col min="6" max="6" width="20.140625" style="24" customWidth="1"/>
    <col min="7" max="16384" width="11.42578125" style="24"/>
  </cols>
  <sheetData>
    <row r="1" spans="1:6" ht="35.1" customHeight="1" x14ac:dyDescent="0.2">
      <c r="A1" s="59" t="s">
        <v>0</v>
      </c>
      <c r="B1" s="60"/>
      <c r="C1" s="60"/>
      <c r="D1" s="60"/>
      <c r="E1" s="60"/>
      <c r="F1" s="61"/>
    </row>
    <row r="2" spans="1:6" ht="35.1" customHeight="1" x14ac:dyDescent="0.2">
      <c r="A2" s="62" t="s">
        <v>10</v>
      </c>
      <c r="B2" s="63"/>
      <c r="C2" s="63"/>
      <c r="D2" s="63"/>
      <c r="E2" s="63"/>
      <c r="F2" s="64"/>
    </row>
    <row r="3" spans="1:6" ht="35.1" customHeight="1" thickBot="1" x14ac:dyDescent="0.25">
      <c r="A3" s="65" t="s">
        <v>27</v>
      </c>
      <c r="B3" s="66"/>
      <c r="C3" s="66"/>
      <c r="D3" s="66"/>
      <c r="E3" s="66"/>
      <c r="F3" s="67"/>
    </row>
    <row r="4" spans="1:6" ht="50.1" customHeight="1" thickBot="1" x14ac:dyDescent="0.25">
      <c r="A4" s="33" t="s">
        <v>1</v>
      </c>
      <c r="B4" s="34" t="s">
        <v>2</v>
      </c>
      <c r="C4" s="35" t="s">
        <v>3</v>
      </c>
      <c r="D4" s="36" t="s">
        <v>4</v>
      </c>
      <c r="E4" s="36" t="s">
        <v>9</v>
      </c>
      <c r="F4" s="36" t="s">
        <v>5</v>
      </c>
    </row>
    <row r="5" spans="1:6" ht="39.950000000000003" customHeight="1" x14ac:dyDescent="0.2">
      <c r="A5" s="39">
        <v>8490</v>
      </c>
      <c r="B5" s="40" t="s">
        <v>12</v>
      </c>
      <c r="C5" s="40">
        <v>144784</v>
      </c>
      <c r="D5" s="41">
        <v>30000</v>
      </c>
      <c r="E5" s="41"/>
      <c r="F5" s="41">
        <v>30000</v>
      </c>
    </row>
    <row r="6" spans="1:6" ht="39.950000000000003" customHeight="1" x14ac:dyDescent="0.2">
      <c r="A6" s="39">
        <v>15624</v>
      </c>
      <c r="B6" s="40" t="s">
        <v>20</v>
      </c>
      <c r="C6" s="40">
        <v>39974</v>
      </c>
      <c r="D6" s="41">
        <v>20000</v>
      </c>
      <c r="E6" s="41"/>
      <c r="F6" s="41">
        <v>20000</v>
      </c>
    </row>
    <row r="7" spans="1:6" ht="39.950000000000003" customHeight="1" x14ac:dyDescent="0.2">
      <c r="A7" s="39">
        <v>29307</v>
      </c>
      <c r="B7" s="40" t="s">
        <v>13</v>
      </c>
      <c r="C7" s="40">
        <v>39610</v>
      </c>
      <c r="D7" s="41">
        <v>10000</v>
      </c>
      <c r="E7" s="41"/>
      <c r="F7" s="41">
        <v>10000</v>
      </c>
    </row>
    <row r="8" spans="1:6" ht="39.950000000000003" customHeight="1" x14ac:dyDescent="0.2">
      <c r="A8" s="39">
        <v>15940</v>
      </c>
      <c r="B8" s="40" t="s">
        <v>14</v>
      </c>
      <c r="C8" s="40">
        <v>39623</v>
      </c>
      <c r="D8" s="41">
        <v>50000</v>
      </c>
      <c r="E8" s="41"/>
      <c r="F8" s="41">
        <v>50000</v>
      </c>
    </row>
    <row r="9" spans="1:6" ht="39.950000000000003" customHeight="1" x14ac:dyDescent="0.2">
      <c r="A9" s="39">
        <v>17734</v>
      </c>
      <c r="B9" s="40" t="s">
        <v>22</v>
      </c>
      <c r="C9" s="40">
        <v>39985</v>
      </c>
      <c r="D9" s="41">
        <v>20000</v>
      </c>
      <c r="E9" s="41"/>
      <c r="F9" s="41">
        <v>20000</v>
      </c>
    </row>
    <row r="10" spans="1:6" ht="39.950000000000003" customHeight="1" x14ac:dyDescent="0.2">
      <c r="A10" s="39">
        <v>24178</v>
      </c>
      <c r="B10" s="40" t="s">
        <v>7</v>
      </c>
      <c r="C10" s="40">
        <v>39606</v>
      </c>
      <c r="D10" s="41">
        <v>40000</v>
      </c>
      <c r="E10" s="41"/>
      <c r="F10" s="41">
        <v>40000</v>
      </c>
    </row>
    <row r="11" spans="1:6" ht="39.950000000000003" customHeight="1" x14ac:dyDescent="0.2">
      <c r="A11" s="39">
        <v>24178</v>
      </c>
      <c r="B11" s="40" t="s">
        <v>7</v>
      </c>
      <c r="C11" s="40">
        <v>39679</v>
      </c>
      <c r="D11" s="41">
        <v>60000</v>
      </c>
      <c r="E11" s="41"/>
      <c r="F11" s="41">
        <v>60000</v>
      </c>
    </row>
    <row r="12" spans="1:6" ht="39.950000000000003" customHeight="1" x14ac:dyDescent="0.2">
      <c r="A12" s="39">
        <v>24225</v>
      </c>
      <c r="B12" s="40" t="s">
        <v>15</v>
      </c>
      <c r="C12" s="40">
        <v>39659</v>
      </c>
      <c r="D12" s="41">
        <v>20000</v>
      </c>
      <c r="E12" s="41"/>
      <c r="F12" s="41">
        <v>20000</v>
      </c>
    </row>
    <row r="13" spans="1:6" ht="39.950000000000003" customHeight="1" x14ac:dyDescent="0.2">
      <c r="A13" s="39">
        <v>24382</v>
      </c>
      <c r="B13" s="40" t="s">
        <v>8</v>
      </c>
      <c r="C13" s="40">
        <v>39622</v>
      </c>
      <c r="D13" s="41">
        <v>25000</v>
      </c>
      <c r="E13" s="41"/>
      <c r="F13" s="41">
        <v>25000</v>
      </c>
    </row>
    <row r="14" spans="1:6" ht="39.950000000000003" customHeight="1" x14ac:dyDescent="0.2">
      <c r="A14" s="39">
        <v>28662</v>
      </c>
      <c r="B14" s="40" t="s">
        <v>16</v>
      </c>
      <c r="C14" s="40">
        <v>39609</v>
      </c>
      <c r="D14" s="41">
        <v>50000</v>
      </c>
      <c r="E14" s="41"/>
      <c r="F14" s="41">
        <v>50000</v>
      </c>
    </row>
    <row r="15" spans="1:6" ht="39.950000000000003" customHeight="1" x14ac:dyDescent="0.2">
      <c r="A15" s="39">
        <v>30776</v>
      </c>
      <c r="B15" s="40" t="s">
        <v>17</v>
      </c>
      <c r="C15" s="40">
        <v>39608</v>
      </c>
      <c r="D15" s="41">
        <v>15000</v>
      </c>
      <c r="E15" s="41"/>
      <c r="F15" s="41">
        <v>15000</v>
      </c>
    </row>
    <row r="16" spans="1:6" ht="39.950000000000003" customHeight="1" x14ac:dyDescent="0.2">
      <c r="A16" s="39">
        <v>30776</v>
      </c>
      <c r="B16" s="40" t="s">
        <v>17</v>
      </c>
      <c r="C16" s="40">
        <v>39607</v>
      </c>
      <c r="D16" s="41">
        <v>80000</v>
      </c>
      <c r="E16" s="41"/>
      <c r="F16" s="41">
        <v>80000</v>
      </c>
    </row>
    <row r="17" spans="1:6" ht="39.950000000000003" customHeight="1" x14ac:dyDescent="0.2">
      <c r="A17" s="39">
        <v>30776</v>
      </c>
      <c r="B17" s="40" t="s">
        <v>17</v>
      </c>
      <c r="C17" s="40">
        <v>39680</v>
      </c>
      <c r="D17" s="41">
        <v>70000</v>
      </c>
      <c r="E17" s="41"/>
      <c r="F17" s="41">
        <v>70000</v>
      </c>
    </row>
    <row r="18" spans="1:6" ht="39.950000000000003" customHeight="1" x14ac:dyDescent="0.2">
      <c r="A18" s="39">
        <v>31674</v>
      </c>
      <c r="B18" s="40" t="s">
        <v>18</v>
      </c>
      <c r="C18" s="40">
        <v>39689</v>
      </c>
      <c r="D18" s="41">
        <v>100000</v>
      </c>
      <c r="E18" s="41"/>
      <c r="F18" s="41">
        <v>100000</v>
      </c>
    </row>
    <row r="19" spans="1:6" ht="39.950000000000003" customHeight="1" x14ac:dyDescent="0.2">
      <c r="A19" s="39">
        <v>31717</v>
      </c>
      <c r="B19" s="40" t="s">
        <v>19</v>
      </c>
      <c r="C19" s="40">
        <v>39657</v>
      </c>
      <c r="D19" s="41">
        <v>50000</v>
      </c>
      <c r="E19" s="41"/>
      <c r="F19" s="41">
        <v>50000</v>
      </c>
    </row>
    <row r="20" spans="1:6" ht="39.950000000000003" customHeight="1" x14ac:dyDescent="0.2">
      <c r="A20" s="39">
        <v>33282</v>
      </c>
      <c r="B20" s="40" t="s">
        <v>23</v>
      </c>
      <c r="C20" s="40">
        <v>40498</v>
      </c>
      <c r="D20" s="41">
        <v>30000</v>
      </c>
      <c r="E20" s="41"/>
      <c r="F20" s="41">
        <v>30000</v>
      </c>
    </row>
    <row r="21" spans="1:6" ht="32.25" customHeight="1" x14ac:dyDescent="0.25">
      <c r="A21" s="25"/>
      <c r="B21" s="26"/>
      <c r="C21" s="27"/>
      <c r="D21" s="43" t="s">
        <v>6</v>
      </c>
      <c r="E21" s="43"/>
      <c r="F21" s="42">
        <f>SUM(F5:F20)</f>
        <v>670000</v>
      </c>
    </row>
    <row r="22" spans="1:6" ht="15" x14ac:dyDescent="0.25">
      <c r="A22" s="25"/>
      <c r="B22" s="26"/>
      <c r="C22" s="27"/>
      <c r="D22" s="28"/>
      <c r="E22" s="28"/>
      <c r="F22" s="29"/>
    </row>
    <row r="23" spans="1:6" ht="15" x14ac:dyDescent="0.25">
      <c r="A23" s="25"/>
      <c r="B23" s="26"/>
      <c r="C23" s="27"/>
      <c r="D23" s="28"/>
      <c r="E23" s="28"/>
      <c r="F23" s="2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1AE6-D4F3-442E-80F7-A9F42F20D911}">
  <dimension ref="A1:H28"/>
  <sheetViews>
    <sheetView workbookViewId="0">
      <selection activeCell="C5" sqref="C5"/>
    </sheetView>
  </sheetViews>
  <sheetFormatPr baseColWidth="10" defaultRowHeight="15" x14ac:dyDescent="0.25"/>
  <cols>
    <col min="1" max="1" width="15.85546875" style="24" customWidth="1"/>
    <col min="2" max="2" width="43.5703125" style="24" customWidth="1"/>
    <col min="3" max="3" width="18" style="24" customWidth="1"/>
    <col min="4" max="4" width="19" style="24" customWidth="1"/>
    <col min="5" max="5" width="16.7109375" style="24" customWidth="1"/>
    <col min="6" max="6" width="23.28515625" style="24" customWidth="1"/>
    <col min="7" max="7" width="11.42578125" style="24"/>
    <col min="8" max="8" width="13.5703125" style="44" hidden="1" customWidth="1"/>
    <col min="9" max="16384" width="11.42578125" style="24"/>
  </cols>
  <sheetData>
    <row r="1" spans="1:8" ht="35.1" customHeight="1" x14ac:dyDescent="0.25">
      <c r="A1" s="59" t="s">
        <v>0</v>
      </c>
      <c r="B1" s="60"/>
      <c r="C1" s="60"/>
      <c r="D1" s="60"/>
      <c r="E1" s="60"/>
      <c r="F1" s="61"/>
    </row>
    <row r="2" spans="1:8" ht="35.1" customHeight="1" x14ac:dyDescent="0.25">
      <c r="A2" s="62" t="s">
        <v>10</v>
      </c>
      <c r="B2" s="63"/>
      <c r="C2" s="63"/>
      <c r="D2" s="63"/>
      <c r="E2" s="63"/>
      <c r="F2" s="64"/>
    </row>
    <row r="3" spans="1:8" ht="35.1" customHeight="1" thickBot="1" x14ac:dyDescent="0.3">
      <c r="A3" s="65" t="s">
        <v>29</v>
      </c>
      <c r="B3" s="66"/>
      <c r="C3" s="66"/>
      <c r="D3" s="66"/>
      <c r="E3" s="66"/>
      <c r="F3" s="67"/>
    </row>
    <row r="4" spans="1:8" ht="50.1" customHeight="1" thickBot="1" x14ac:dyDescent="0.3">
      <c r="A4" s="36" t="s">
        <v>1</v>
      </c>
      <c r="B4" s="36" t="s">
        <v>2</v>
      </c>
      <c r="C4" s="36" t="s">
        <v>3</v>
      </c>
      <c r="D4" s="36" t="s">
        <v>4</v>
      </c>
      <c r="E4" s="36" t="s">
        <v>9</v>
      </c>
      <c r="F4" s="36" t="s">
        <v>5</v>
      </c>
    </row>
    <row r="5" spans="1:8" ht="39.950000000000003" customHeight="1" x14ac:dyDescent="0.25">
      <c r="A5" s="46">
        <v>8490</v>
      </c>
      <c r="B5" s="47" t="s">
        <v>12</v>
      </c>
      <c r="C5" s="47">
        <v>144784</v>
      </c>
      <c r="D5" s="41">
        <v>30000</v>
      </c>
      <c r="E5" s="41"/>
      <c r="F5" s="41">
        <v>30000</v>
      </c>
      <c r="H5" s="44">
        <f t="shared" ref="H5:H10" si="0">VLOOKUP(A5,FRJULIO,7,0)</f>
        <v>30000</v>
      </c>
    </row>
    <row r="6" spans="1:8" ht="39.950000000000003" customHeight="1" x14ac:dyDescent="0.25">
      <c r="A6" s="46">
        <v>15264</v>
      </c>
      <c r="B6" s="47" t="s">
        <v>20</v>
      </c>
      <c r="C6" s="47">
        <v>39974</v>
      </c>
      <c r="D6" s="41">
        <v>20000</v>
      </c>
      <c r="E6" s="41"/>
      <c r="F6" s="41">
        <v>20000</v>
      </c>
      <c r="H6" s="44">
        <f t="shared" si="0"/>
        <v>20000</v>
      </c>
    </row>
    <row r="7" spans="1:8" ht="39.950000000000003" customHeight="1" x14ac:dyDescent="0.25">
      <c r="A7" s="46">
        <v>29307</v>
      </c>
      <c r="B7" s="47" t="s">
        <v>13</v>
      </c>
      <c r="C7" s="47">
        <v>39610</v>
      </c>
      <c r="D7" s="41">
        <v>10000</v>
      </c>
      <c r="E7" s="41"/>
      <c r="F7" s="41">
        <v>10000</v>
      </c>
      <c r="H7" s="44">
        <f t="shared" si="0"/>
        <v>10000</v>
      </c>
    </row>
    <row r="8" spans="1:8" ht="39.950000000000003" customHeight="1" x14ac:dyDescent="0.25">
      <c r="A8" s="46">
        <v>15940</v>
      </c>
      <c r="B8" s="47" t="s">
        <v>14</v>
      </c>
      <c r="C8" s="47">
        <v>39623</v>
      </c>
      <c r="D8" s="41">
        <v>50000</v>
      </c>
      <c r="E8" s="41"/>
      <c r="F8" s="41">
        <v>50000</v>
      </c>
      <c r="H8" s="44">
        <f t="shared" si="0"/>
        <v>50000</v>
      </c>
    </row>
    <row r="9" spans="1:8" ht="39.950000000000003" customHeight="1" x14ac:dyDescent="0.25">
      <c r="A9" s="46">
        <v>17734</v>
      </c>
      <c r="B9" s="47" t="s">
        <v>22</v>
      </c>
      <c r="C9" s="47">
        <v>39985</v>
      </c>
      <c r="D9" s="41">
        <v>20000</v>
      </c>
      <c r="E9" s="41"/>
      <c r="F9" s="41">
        <v>20000</v>
      </c>
      <c r="H9" s="44">
        <f t="shared" si="0"/>
        <v>20000</v>
      </c>
    </row>
    <row r="10" spans="1:8" ht="39.950000000000003" customHeight="1" x14ac:dyDescent="0.25">
      <c r="A10" s="46">
        <v>24178</v>
      </c>
      <c r="B10" s="47" t="s">
        <v>7</v>
      </c>
      <c r="C10" s="47">
        <v>39606</v>
      </c>
      <c r="D10" s="41">
        <v>40000</v>
      </c>
      <c r="E10" s="41"/>
      <c r="F10" s="41">
        <v>40000</v>
      </c>
      <c r="H10" s="44">
        <f t="shared" si="0"/>
        <v>100000</v>
      </c>
    </row>
    <row r="11" spans="1:8" ht="39.950000000000003" customHeight="1" x14ac:dyDescent="0.25">
      <c r="A11" s="46">
        <v>24178</v>
      </c>
      <c r="B11" s="47" t="s">
        <v>7</v>
      </c>
      <c r="C11" s="47">
        <v>39679</v>
      </c>
      <c r="D11" s="41">
        <v>60000</v>
      </c>
      <c r="E11" s="41"/>
      <c r="F11" s="41">
        <v>60000</v>
      </c>
    </row>
    <row r="12" spans="1:8" ht="39.950000000000003" customHeight="1" x14ac:dyDescent="0.25">
      <c r="A12" s="46">
        <v>24225</v>
      </c>
      <c r="B12" s="47" t="s">
        <v>15</v>
      </c>
      <c r="C12" s="47">
        <v>39659</v>
      </c>
      <c r="D12" s="41">
        <v>20000</v>
      </c>
      <c r="E12" s="41"/>
      <c r="F12" s="41">
        <v>20000</v>
      </c>
      <c r="H12" s="44">
        <f>VLOOKUP(A12,FRJULIO,7,0)</f>
        <v>20000</v>
      </c>
    </row>
    <row r="13" spans="1:8" ht="39.950000000000003" customHeight="1" x14ac:dyDescent="0.25">
      <c r="A13" s="46">
        <v>24382</v>
      </c>
      <c r="B13" s="47" t="s">
        <v>8</v>
      </c>
      <c r="C13" s="47">
        <v>39622</v>
      </c>
      <c r="D13" s="41">
        <v>25000</v>
      </c>
      <c r="E13" s="41"/>
      <c r="F13" s="41">
        <v>25000</v>
      </c>
      <c r="H13" s="44">
        <f>VLOOKUP(A13,FRJULIO,7,0)</f>
        <v>25000</v>
      </c>
    </row>
    <row r="14" spans="1:8" ht="39.950000000000003" customHeight="1" x14ac:dyDescent="0.25">
      <c r="A14" s="46">
        <v>28662</v>
      </c>
      <c r="B14" s="47" t="s">
        <v>16</v>
      </c>
      <c r="C14" s="47">
        <v>39609</v>
      </c>
      <c r="D14" s="41">
        <v>50000</v>
      </c>
      <c r="E14" s="41"/>
      <c r="F14" s="41">
        <v>50000</v>
      </c>
      <c r="H14" s="44">
        <f>VLOOKUP(A14,FRJULIO,7,0)</f>
        <v>50000</v>
      </c>
    </row>
    <row r="15" spans="1:8" ht="39.950000000000003" customHeight="1" x14ac:dyDescent="0.25">
      <c r="A15" s="46">
        <v>30776</v>
      </c>
      <c r="B15" s="47" t="s">
        <v>17</v>
      </c>
      <c r="C15" s="47">
        <v>39608</v>
      </c>
      <c r="D15" s="41">
        <v>15000</v>
      </c>
      <c r="E15" s="41"/>
      <c r="F15" s="41">
        <v>15000</v>
      </c>
      <c r="H15" s="44">
        <f>VLOOKUP(A15,FRJULIO,7,0)</f>
        <v>165000</v>
      </c>
    </row>
    <row r="16" spans="1:8" ht="39.950000000000003" customHeight="1" x14ac:dyDescent="0.25">
      <c r="A16" s="46">
        <v>30776</v>
      </c>
      <c r="B16" s="47" t="s">
        <v>17</v>
      </c>
      <c r="C16" s="47">
        <v>39607</v>
      </c>
      <c r="D16" s="41">
        <v>80000</v>
      </c>
      <c r="E16" s="41"/>
      <c r="F16" s="41">
        <v>80000</v>
      </c>
    </row>
    <row r="17" spans="1:8" ht="39.950000000000003" customHeight="1" x14ac:dyDescent="0.25">
      <c r="A17" s="46">
        <v>30776</v>
      </c>
      <c r="B17" s="47" t="s">
        <v>17</v>
      </c>
      <c r="C17" s="47">
        <v>39680</v>
      </c>
      <c r="D17" s="41">
        <v>70000</v>
      </c>
      <c r="E17" s="41"/>
      <c r="F17" s="41">
        <v>70000</v>
      </c>
    </row>
    <row r="18" spans="1:8" ht="39.950000000000003" customHeight="1" x14ac:dyDescent="0.25">
      <c r="A18" s="46">
        <v>31674</v>
      </c>
      <c r="B18" s="47" t="s">
        <v>18</v>
      </c>
      <c r="C18" s="47">
        <v>39689</v>
      </c>
      <c r="D18" s="41">
        <v>100000</v>
      </c>
      <c r="E18" s="41"/>
      <c r="F18" s="41">
        <v>100000</v>
      </c>
      <c r="H18" s="44">
        <f>VLOOKUP(A18,FRJULIO,7,0)</f>
        <v>100000</v>
      </c>
    </row>
    <row r="19" spans="1:8" ht="39.950000000000003" customHeight="1" x14ac:dyDescent="0.25">
      <c r="A19" s="46">
        <v>31717</v>
      </c>
      <c r="B19" s="47" t="s">
        <v>19</v>
      </c>
      <c r="C19" s="47">
        <v>39657</v>
      </c>
      <c r="D19" s="41">
        <v>50000</v>
      </c>
      <c r="E19" s="41"/>
      <c r="F19" s="41">
        <v>50000</v>
      </c>
      <c r="H19" s="44">
        <f>VLOOKUP(A19,FRJULIO,7,0)</f>
        <v>50000</v>
      </c>
    </row>
    <row r="20" spans="1:8" ht="39.950000000000003" customHeight="1" x14ac:dyDescent="0.25">
      <c r="A20" s="46">
        <v>33282</v>
      </c>
      <c r="B20" s="47" t="s">
        <v>23</v>
      </c>
      <c r="C20" s="47">
        <v>40498</v>
      </c>
      <c r="D20" s="41">
        <v>30000</v>
      </c>
      <c r="E20" s="41"/>
      <c r="F20" s="41">
        <v>30000</v>
      </c>
      <c r="H20" s="44">
        <f>VLOOKUP(A20,FRJULIO,7,0)</f>
        <v>30000</v>
      </c>
    </row>
    <row r="21" spans="1:8" ht="30.75" customHeight="1" x14ac:dyDescent="0.25">
      <c r="A21" s="25"/>
      <c r="B21" s="26"/>
      <c r="C21" s="27"/>
      <c r="D21" s="43" t="s">
        <v>6</v>
      </c>
      <c r="E21" s="43"/>
      <c r="F21" s="42">
        <f>SUM(F5:F20)</f>
        <v>670000</v>
      </c>
      <c r="H21" s="45">
        <f>SUM(H5:H20)</f>
        <v>670000</v>
      </c>
    </row>
    <row r="22" spans="1:8" x14ac:dyDescent="0.25">
      <c r="A22" s="25"/>
      <c r="B22" s="26"/>
      <c r="C22" s="27"/>
      <c r="D22" s="28"/>
      <c r="E22" s="28"/>
      <c r="F22" s="29"/>
    </row>
    <row r="23" spans="1:8" x14ac:dyDescent="0.25">
      <c r="A23" s="25"/>
      <c r="B23" s="26"/>
      <c r="C23" s="27"/>
      <c r="D23" s="28"/>
      <c r="E23" s="28"/>
      <c r="F23" s="29"/>
    </row>
    <row r="28" spans="1:8" x14ac:dyDescent="0.25">
      <c r="F28" s="24" t="s">
        <v>28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B65A-CD2B-409A-B9E2-A5CB4E275984}">
  <dimension ref="A1:H23"/>
  <sheetViews>
    <sheetView workbookViewId="0">
      <selection activeCell="B5" sqref="B5"/>
    </sheetView>
  </sheetViews>
  <sheetFormatPr baseColWidth="10" defaultRowHeight="15" x14ac:dyDescent="0.25"/>
  <cols>
    <col min="1" max="1" width="11.42578125" style="24"/>
    <col min="2" max="2" width="47.5703125" style="24" customWidth="1"/>
    <col min="3" max="3" width="21" style="24" customWidth="1"/>
    <col min="4" max="4" width="22.7109375" style="24" customWidth="1"/>
    <col min="5" max="5" width="17.85546875" style="24" customWidth="1"/>
    <col min="6" max="6" width="23" style="24" customWidth="1"/>
    <col min="7" max="7" width="11.42578125" style="24"/>
    <col min="8" max="8" width="13.5703125" style="44" hidden="1" customWidth="1"/>
    <col min="9" max="16384" width="11.42578125" style="24"/>
  </cols>
  <sheetData>
    <row r="1" spans="1:8" ht="35.1" customHeight="1" x14ac:dyDescent="0.25">
      <c r="A1" s="59" t="s">
        <v>0</v>
      </c>
      <c r="B1" s="60"/>
      <c r="C1" s="60"/>
      <c r="D1" s="60"/>
      <c r="E1" s="60"/>
      <c r="F1" s="61"/>
    </row>
    <row r="2" spans="1:8" ht="35.1" customHeight="1" x14ac:dyDescent="0.25">
      <c r="A2" s="62" t="s">
        <v>10</v>
      </c>
      <c r="B2" s="63"/>
      <c r="C2" s="63"/>
      <c r="D2" s="63"/>
      <c r="E2" s="63"/>
      <c r="F2" s="64"/>
    </row>
    <row r="3" spans="1:8" ht="35.1" customHeight="1" thickBot="1" x14ac:dyDescent="0.3">
      <c r="A3" s="65" t="s">
        <v>30</v>
      </c>
      <c r="B3" s="66"/>
      <c r="C3" s="66"/>
      <c r="D3" s="66"/>
      <c r="E3" s="66"/>
      <c r="F3" s="67"/>
    </row>
    <row r="4" spans="1:8" ht="55.5" customHeight="1" thickBot="1" x14ac:dyDescent="0.3">
      <c r="A4" s="33" t="s">
        <v>1</v>
      </c>
      <c r="B4" s="34" t="s">
        <v>2</v>
      </c>
      <c r="C4" s="35" t="s">
        <v>3</v>
      </c>
      <c r="D4" s="36" t="s">
        <v>4</v>
      </c>
      <c r="E4" s="36" t="s">
        <v>9</v>
      </c>
      <c r="F4" s="36" t="s">
        <v>5</v>
      </c>
    </row>
    <row r="5" spans="1:8" ht="39.950000000000003" customHeight="1" x14ac:dyDescent="0.25">
      <c r="A5" s="48">
        <v>8490</v>
      </c>
      <c r="B5" s="49" t="s">
        <v>12</v>
      </c>
      <c r="C5" s="49">
        <v>144784</v>
      </c>
      <c r="D5" s="50">
        <v>30000</v>
      </c>
      <c r="E5" s="50"/>
      <c r="F5" s="50">
        <v>30000</v>
      </c>
      <c r="H5" s="44">
        <f t="shared" ref="H5:H10" si="0">VLOOKUP(A5,FRJULIO,7,0)</f>
        <v>30000</v>
      </c>
    </row>
    <row r="6" spans="1:8" ht="39.950000000000003" customHeight="1" x14ac:dyDescent="0.25">
      <c r="A6" s="48">
        <v>15264</v>
      </c>
      <c r="B6" s="49" t="s">
        <v>20</v>
      </c>
      <c r="C6" s="49">
        <v>39974</v>
      </c>
      <c r="D6" s="50">
        <v>20000</v>
      </c>
      <c r="E6" s="50"/>
      <c r="F6" s="50">
        <v>20000</v>
      </c>
      <c r="H6" s="44">
        <f t="shared" si="0"/>
        <v>20000</v>
      </c>
    </row>
    <row r="7" spans="1:8" ht="39.950000000000003" customHeight="1" x14ac:dyDescent="0.25">
      <c r="A7" s="48">
        <v>29307</v>
      </c>
      <c r="B7" s="49" t="s">
        <v>31</v>
      </c>
      <c r="C7" s="49">
        <v>39610</v>
      </c>
      <c r="D7" s="50">
        <v>10000</v>
      </c>
      <c r="E7" s="50"/>
      <c r="F7" s="50">
        <v>10000</v>
      </c>
      <c r="H7" s="44">
        <f t="shared" si="0"/>
        <v>10000</v>
      </c>
    </row>
    <row r="8" spans="1:8" ht="39.950000000000003" customHeight="1" x14ac:dyDescent="0.25">
      <c r="A8" s="48">
        <v>15940</v>
      </c>
      <c r="B8" s="49" t="s">
        <v>14</v>
      </c>
      <c r="C8" s="49">
        <v>39623</v>
      </c>
      <c r="D8" s="50">
        <v>50000</v>
      </c>
      <c r="E8" s="50"/>
      <c r="F8" s="50">
        <v>50000</v>
      </c>
      <c r="H8" s="44">
        <f t="shared" si="0"/>
        <v>50000</v>
      </c>
    </row>
    <row r="9" spans="1:8" ht="39.950000000000003" customHeight="1" x14ac:dyDescent="0.25">
      <c r="A9" s="48">
        <v>17734</v>
      </c>
      <c r="B9" s="49" t="s">
        <v>22</v>
      </c>
      <c r="C9" s="49">
        <v>39985</v>
      </c>
      <c r="D9" s="50">
        <v>20000</v>
      </c>
      <c r="E9" s="50"/>
      <c r="F9" s="50">
        <v>20000</v>
      </c>
      <c r="H9" s="44">
        <f t="shared" si="0"/>
        <v>20000</v>
      </c>
    </row>
    <row r="10" spans="1:8" ht="39.950000000000003" customHeight="1" x14ac:dyDescent="0.25">
      <c r="A10" s="48">
        <v>24178</v>
      </c>
      <c r="B10" s="49" t="s">
        <v>7</v>
      </c>
      <c r="C10" s="49">
        <v>39606</v>
      </c>
      <c r="D10" s="50">
        <v>40000</v>
      </c>
      <c r="E10" s="50"/>
      <c r="F10" s="50">
        <v>40000</v>
      </c>
      <c r="H10" s="44">
        <f t="shared" si="0"/>
        <v>100000</v>
      </c>
    </row>
    <row r="11" spans="1:8" ht="39.950000000000003" customHeight="1" x14ac:dyDescent="0.25">
      <c r="A11" s="48">
        <v>24178</v>
      </c>
      <c r="B11" s="49" t="s">
        <v>7</v>
      </c>
      <c r="C11" s="49">
        <v>39679</v>
      </c>
      <c r="D11" s="50">
        <v>60000</v>
      </c>
      <c r="E11" s="50"/>
      <c r="F11" s="50">
        <v>60000</v>
      </c>
    </row>
    <row r="12" spans="1:8" ht="39.950000000000003" customHeight="1" x14ac:dyDescent="0.25">
      <c r="A12" s="48">
        <v>24225</v>
      </c>
      <c r="B12" s="49" t="s">
        <v>15</v>
      </c>
      <c r="C12" s="49">
        <v>39659</v>
      </c>
      <c r="D12" s="50">
        <v>20000</v>
      </c>
      <c r="E12" s="50"/>
      <c r="F12" s="50">
        <v>20000</v>
      </c>
      <c r="H12" s="44">
        <f>VLOOKUP(A12,FRJULIO,7,0)</f>
        <v>20000</v>
      </c>
    </row>
    <row r="13" spans="1:8" ht="39.950000000000003" customHeight="1" x14ac:dyDescent="0.25">
      <c r="A13" s="48">
        <v>24382</v>
      </c>
      <c r="B13" s="49" t="s">
        <v>8</v>
      </c>
      <c r="C13" s="49">
        <v>39622</v>
      </c>
      <c r="D13" s="50">
        <v>25000</v>
      </c>
      <c r="E13" s="50"/>
      <c r="F13" s="50">
        <v>25000</v>
      </c>
      <c r="H13" s="44">
        <f>VLOOKUP(A13,FRJULIO,7,0)</f>
        <v>25000</v>
      </c>
    </row>
    <row r="14" spans="1:8" ht="39.950000000000003" customHeight="1" x14ac:dyDescent="0.25">
      <c r="A14" s="48">
        <v>28662</v>
      </c>
      <c r="B14" s="49" t="s">
        <v>16</v>
      </c>
      <c r="C14" s="49">
        <v>39609</v>
      </c>
      <c r="D14" s="50">
        <v>50000</v>
      </c>
      <c r="E14" s="50"/>
      <c r="F14" s="50">
        <v>50000</v>
      </c>
      <c r="H14" s="44">
        <f>VLOOKUP(A14,FRJULIO,7,0)</f>
        <v>50000</v>
      </c>
    </row>
    <row r="15" spans="1:8" ht="39.950000000000003" customHeight="1" x14ac:dyDescent="0.25">
      <c r="A15" s="48">
        <v>30776</v>
      </c>
      <c r="B15" s="49" t="s">
        <v>17</v>
      </c>
      <c r="C15" s="49">
        <v>39608</v>
      </c>
      <c r="D15" s="50">
        <v>15000</v>
      </c>
      <c r="E15" s="50"/>
      <c r="F15" s="50">
        <v>15000</v>
      </c>
      <c r="H15" s="44">
        <f>VLOOKUP(A15,FRJULIO,7,0)</f>
        <v>165000</v>
      </c>
    </row>
    <row r="16" spans="1:8" ht="39.950000000000003" customHeight="1" x14ac:dyDescent="0.25">
      <c r="A16" s="48">
        <v>30776</v>
      </c>
      <c r="B16" s="49" t="s">
        <v>17</v>
      </c>
      <c r="C16" s="49">
        <v>39607</v>
      </c>
      <c r="D16" s="50">
        <v>80000</v>
      </c>
      <c r="E16" s="50"/>
      <c r="F16" s="50">
        <v>80000</v>
      </c>
    </row>
    <row r="17" spans="1:8" ht="39.950000000000003" customHeight="1" x14ac:dyDescent="0.25">
      <c r="A17" s="48">
        <v>30776</v>
      </c>
      <c r="B17" s="49" t="s">
        <v>17</v>
      </c>
      <c r="C17" s="49">
        <v>39680</v>
      </c>
      <c r="D17" s="50">
        <v>70000</v>
      </c>
      <c r="E17" s="50"/>
      <c r="F17" s="50">
        <v>70000</v>
      </c>
    </row>
    <row r="18" spans="1:8" ht="39.950000000000003" customHeight="1" x14ac:dyDescent="0.25">
      <c r="A18" s="48">
        <v>31674</v>
      </c>
      <c r="B18" s="49" t="s">
        <v>18</v>
      </c>
      <c r="C18" s="49">
        <v>39689</v>
      </c>
      <c r="D18" s="50">
        <v>100000</v>
      </c>
      <c r="E18" s="50"/>
      <c r="F18" s="50">
        <v>100000</v>
      </c>
      <c r="H18" s="44">
        <f>VLOOKUP(A18,FRJULIO,7,0)</f>
        <v>100000</v>
      </c>
    </row>
    <row r="19" spans="1:8" ht="39.950000000000003" customHeight="1" x14ac:dyDescent="0.25">
      <c r="A19" s="48">
        <v>31717</v>
      </c>
      <c r="B19" s="49" t="s">
        <v>19</v>
      </c>
      <c r="C19" s="49">
        <v>39657</v>
      </c>
      <c r="D19" s="50">
        <v>50000</v>
      </c>
      <c r="E19" s="50"/>
      <c r="F19" s="50">
        <v>50000</v>
      </c>
      <c r="H19" s="44">
        <f>VLOOKUP(A19,FRJULIO,7,0)</f>
        <v>50000</v>
      </c>
    </row>
    <row r="20" spans="1:8" ht="39.950000000000003" customHeight="1" x14ac:dyDescent="0.25">
      <c r="A20" s="48">
        <v>33282</v>
      </c>
      <c r="B20" s="49" t="s">
        <v>23</v>
      </c>
      <c r="C20" s="49">
        <v>40498</v>
      </c>
      <c r="D20" s="50">
        <v>30000</v>
      </c>
      <c r="E20" s="50"/>
      <c r="F20" s="50">
        <v>30000</v>
      </c>
      <c r="H20" s="44">
        <f>VLOOKUP(A20,FRJULIO,7,0)</f>
        <v>30000</v>
      </c>
    </row>
    <row r="21" spans="1:8" ht="30.75" customHeight="1" x14ac:dyDescent="0.25">
      <c r="A21" s="25"/>
      <c r="B21" s="26"/>
      <c r="C21" s="27"/>
      <c r="D21" s="51" t="s">
        <v>6</v>
      </c>
      <c r="E21" s="51"/>
      <c r="F21" s="52">
        <f>SUM(F5:F20)</f>
        <v>670000</v>
      </c>
      <c r="H21" s="45">
        <f>SUM(H5:H20)</f>
        <v>670000</v>
      </c>
    </row>
    <row r="22" spans="1:8" x14ac:dyDescent="0.25">
      <c r="A22" s="25"/>
      <c r="B22" s="26"/>
      <c r="C22" s="27"/>
      <c r="D22" s="28"/>
      <c r="E22" s="28"/>
      <c r="F22" s="29"/>
    </row>
    <row r="23" spans="1:8" x14ac:dyDescent="0.25">
      <c r="A23" s="25"/>
      <c r="B23" s="26"/>
      <c r="C23" s="27"/>
      <c r="D23" s="28"/>
      <c r="E23" s="28"/>
      <c r="F23" s="29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CCAD-4B91-4E12-B1DD-27CC8F44E0E9}">
  <dimension ref="A1:H23"/>
  <sheetViews>
    <sheetView workbookViewId="0">
      <selection activeCell="D5" sqref="D5"/>
    </sheetView>
  </sheetViews>
  <sheetFormatPr baseColWidth="10" defaultRowHeight="15" x14ac:dyDescent="0.25"/>
  <cols>
    <col min="1" max="1" width="13.5703125" style="24" customWidth="1"/>
    <col min="2" max="2" width="42.7109375" style="24" customWidth="1"/>
    <col min="3" max="3" width="20.85546875" style="24" customWidth="1"/>
    <col min="4" max="4" width="21" style="24" customWidth="1"/>
    <col min="5" max="5" width="15.42578125" style="24" customWidth="1"/>
    <col min="6" max="6" width="18.85546875" style="24" customWidth="1"/>
    <col min="7" max="7" width="11.42578125" style="24"/>
    <col min="8" max="8" width="13.5703125" style="44" hidden="1" customWidth="1"/>
    <col min="9" max="16384" width="11.42578125" style="24"/>
  </cols>
  <sheetData>
    <row r="1" spans="1:8" ht="35.1" customHeight="1" x14ac:dyDescent="0.25">
      <c r="A1" s="59" t="s">
        <v>0</v>
      </c>
      <c r="B1" s="60"/>
      <c r="C1" s="60"/>
      <c r="D1" s="60"/>
      <c r="E1" s="60"/>
      <c r="F1" s="61"/>
    </row>
    <row r="2" spans="1:8" ht="35.1" customHeight="1" x14ac:dyDescent="0.25">
      <c r="A2" s="62" t="s">
        <v>10</v>
      </c>
      <c r="B2" s="63"/>
      <c r="C2" s="63"/>
      <c r="D2" s="63"/>
      <c r="E2" s="63"/>
      <c r="F2" s="64"/>
    </row>
    <row r="3" spans="1:8" ht="35.1" customHeight="1" thickBot="1" x14ac:dyDescent="0.3">
      <c r="A3" s="65" t="s">
        <v>32</v>
      </c>
      <c r="B3" s="66"/>
      <c r="C3" s="66"/>
      <c r="D3" s="66"/>
      <c r="E3" s="66"/>
      <c r="F3" s="67"/>
    </row>
    <row r="4" spans="1:8" ht="50.1" customHeight="1" thickBot="1" x14ac:dyDescent="0.3">
      <c r="A4" s="33" t="s">
        <v>1</v>
      </c>
      <c r="B4" s="34" t="s">
        <v>2</v>
      </c>
      <c r="C4" s="35" t="s">
        <v>3</v>
      </c>
      <c r="D4" s="36" t="s">
        <v>4</v>
      </c>
      <c r="E4" s="36" t="s">
        <v>9</v>
      </c>
      <c r="F4" s="36" t="s">
        <v>5</v>
      </c>
    </row>
    <row r="5" spans="1:8" ht="39.950000000000003" customHeight="1" x14ac:dyDescent="0.25">
      <c r="A5" s="46">
        <v>8490</v>
      </c>
      <c r="B5" s="47" t="s">
        <v>12</v>
      </c>
      <c r="C5" s="47">
        <v>144784</v>
      </c>
      <c r="D5" s="41">
        <v>30000</v>
      </c>
      <c r="E5" s="41"/>
      <c r="F5" s="41">
        <v>30000</v>
      </c>
      <c r="H5" s="44" t="e">
        <f t="shared" ref="H5:H10" si="0">VLOOKUP(A5,FRJULIO,7,0)</f>
        <v>#REF!</v>
      </c>
    </row>
    <row r="6" spans="1:8" ht="39.950000000000003" customHeight="1" x14ac:dyDescent="0.25">
      <c r="A6" s="46">
        <v>15264</v>
      </c>
      <c r="B6" s="47" t="s">
        <v>20</v>
      </c>
      <c r="C6" s="47">
        <v>39974</v>
      </c>
      <c r="D6" s="41">
        <v>20000</v>
      </c>
      <c r="E6" s="41"/>
      <c r="F6" s="41">
        <v>20000</v>
      </c>
      <c r="H6" s="44" t="e">
        <f t="shared" si="0"/>
        <v>#REF!</v>
      </c>
    </row>
    <row r="7" spans="1:8" ht="39.950000000000003" customHeight="1" x14ac:dyDescent="0.25">
      <c r="A7" s="46">
        <v>29307</v>
      </c>
      <c r="B7" s="47" t="s">
        <v>13</v>
      </c>
      <c r="C7" s="47">
        <v>39610</v>
      </c>
      <c r="D7" s="41">
        <v>10000</v>
      </c>
      <c r="E7" s="41"/>
      <c r="F7" s="41">
        <v>10000</v>
      </c>
      <c r="H7" s="44" t="e">
        <f t="shared" si="0"/>
        <v>#REF!</v>
      </c>
    </row>
    <row r="8" spans="1:8" ht="39.950000000000003" customHeight="1" x14ac:dyDescent="0.25">
      <c r="A8" s="46">
        <v>15940</v>
      </c>
      <c r="B8" s="47" t="s">
        <v>14</v>
      </c>
      <c r="C8" s="47">
        <v>39623</v>
      </c>
      <c r="D8" s="41">
        <v>50000</v>
      </c>
      <c r="E8" s="41"/>
      <c r="F8" s="41">
        <v>50000</v>
      </c>
      <c r="H8" s="44" t="e">
        <f t="shared" si="0"/>
        <v>#REF!</v>
      </c>
    </row>
    <row r="9" spans="1:8" ht="39.950000000000003" customHeight="1" x14ac:dyDescent="0.25">
      <c r="A9" s="46">
        <v>17734</v>
      </c>
      <c r="B9" s="47" t="s">
        <v>22</v>
      </c>
      <c r="C9" s="47">
        <v>39985</v>
      </c>
      <c r="D9" s="41">
        <v>20000</v>
      </c>
      <c r="E9" s="41"/>
      <c r="F9" s="41">
        <v>20000</v>
      </c>
      <c r="H9" s="44" t="e">
        <f t="shared" si="0"/>
        <v>#REF!</v>
      </c>
    </row>
    <row r="10" spans="1:8" ht="39.950000000000003" customHeight="1" x14ac:dyDescent="0.25">
      <c r="A10" s="46">
        <v>24178</v>
      </c>
      <c r="B10" s="47" t="s">
        <v>7</v>
      </c>
      <c r="C10" s="47">
        <v>39606</v>
      </c>
      <c r="D10" s="41">
        <v>40000</v>
      </c>
      <c r="E10" s="41"/>
      <c r="F10" s="41">
        <v>40000</v>
      </c>
      <c r="H10" s="44" t="e">
        <f t="shared" si="0"/>
        <v>#REF!</v>
      </c>
    </row>
    <row r="11" spans="1:8" ht="39.950000000000003" customHeight="1" x14ac:dyDescent="0.25">
      <c r="A11" s="46">
        <v>24178</v>
      </c>
      <c r="B11" s="47" t="s">
        <v>7</v>
      </c>
      <c r="C11" s="47">
        <v>39679</v>
      </c>
      <c r="D11" s="41">
        <v>60000</v>
      </c>
      <c r="E11" s="41"/>
      <c r="F11" s="41">
        <v>60000</v>
      </c>
    </row>
    <row r="12" spans="1:8" ht="39.950000000000003" customHeight="1" x14ac:dyDescent="0.25">
      <c r="A12" s="46">
        <v>24225</v>
      </c>
      <c r="B12" s="47" t="s">
        <v>15</v>
      </c>
      <c r="C12" s="47">
        <v>39659</v>
      </c>
      <c r="D12" s="41">
        <v>20000</v>
      </c>
      <c r="E12" s="41"/>
      <c r="F12" s="41">
        <v>20000</v>
      </c>
      <c r="H12" s="44" t="e">
        <f>VLOOKUP(A12,FRJULIO,7,0)</f>
        <v>#REF!</v>
      </c>
    </row>
    <row r="13" spans="1:8" ht="39.950000000000003" customHeight="1" x14ac:dyDescent="0.25">
      <c r="A13" s="46">
        <v>24382</v>
      </c>
      <c r="B13" s="47" t="s">
        <v>8</v>
      </c>
      <c r="C13" s="47">
        <v>39622</v>
      </c>
      <c r="D13" s="41">
        <v>25000</v>
      </c>
      <c r="E13" s="41"/>
      <c r="F13" s="41">
        <v>25000</v>
      </c>
      <c r="H13" s="44" t="e">
        <f>VLOOKUP(A13,FRJULIO,7,0)</f>
        <v>#REF!</v>
      </c>
    </row>
    <row r="14" spans="1:8" ht="39.950000000000003" customHeight="1" x14ac:dyDescent="0.25">
      <c r="A14" s="46">
        <v>28662</v>
      </c>
      <c r="B14" s="47" t="s">
        <v>16</v>
      </c>
      <c r="C14" s="47">
        <v>39609</v>
      </c>
      <c r="D14" s="41">
        <v>50000</v>
      </c>
      <c r="E14" s="41"/>
      <c r="F14" s="41">
        <v>50000</v>
      </c>
      <c r="H14" s="44" t="e">
        <f>VLOOKUP(A14,FRJULIO,7,0)</f>
        <v>#REF!</v>
      </c>
    </row>
    <row r="15" spans="1:8" ht="39.950000000000003" customHeight="1" x14ac:dyDescent="0.25">
      <c r="A15" s="46">
        <v>30776</v>
      </c>
      <c r="B15" s="47" t="s">
        <v>17</v>
      </c>
      <c r="C15" s="47">
        <v>39608</v>
      </c>
      <c r="D15" s="41">
        <v>15000</v>
      </c>
      <c r="E15" s="41"/>
      <c r="F15" s="41">
        <v>15000</v>
      </c>
      <c r="H15" s="44" t="e">
        <f>VLOOKUP(A15,FRJULIO,7,0)</f>
        <v>#REF!</v>
      </c>
    </row>
    <row r="16" spans="1:8" ht="39.950000000000003" customHeight="1" x14ac:dyDescent="0.25">
      <c r="A16" s="46">
        <v>30776</v>
      </c>
      <c r="B16" s="47" t="s">
        <v>17</v>
      </c>
      <c r="C16" s="47">
        <v>39607</v>
      </c>
      <c r="D16" s="41">
        <v>80000</v>
      </c>
      <c r="E16" s="41"/>
      <c r="F16" s="41">
        <v>80000</v>
      </c>
    </row>
    <row r="17" spans="1:8" ht="39.950000000000003" customHeight="1" x14ac:dyDescent="0.25">
      <c r="A17" s="46">
        <v>30776</v>
      </c>
      <c r="B17" s="47" t="s">
        <v>17</v>
      </c>
      <c r="C17" s="47">
        <v>39680</v>
      </c>
      <c r="D17" s="41">
        <v>70000</v>
      </c>
      <c r="E17" s="41"/>
      <c r="F17" s="41">
        <v>70000</v>
      </c>
    </row>
    <row r="18" spans="1:8" ht="39.950000000000003" customHeight="1" x14ac:dyDescent="0.25">
      <c r="A18" s="46">
        <v>31674</v>
      </c>
      <c r="B18" s="47" t="s">
        <v>18</v>
      </c>
      <c r="C18" s="47">
        <v>39689</v>
      </c>
      <c r="D18" s="41">
        <v>100000</v>
      </c>
      <c r="E18" s="41"/>
      <c r="F18" s="41">
        <v>100000</v>
      </c>
      <c r="H18" s="44" t="e">
        <f>VLOOKUP(A18,FRJULIO,7,0)</f>
        <v>#REF!</v>
      </c>
    </row>
    <row r="19" spans="1:8" ht="39.950000000000003" customHeight="1" x14ac:dyDescent="0.25">
      <c r="A19" s="46">
        <v>31717</v>
      </c>
      <c r="B19" s="47" t="s">
        <v>19</v>
      </c>
      <c r="C19" s="47">
        <v>39657</v>
      </c>
      <c r="D19" s="41">
        <v>50000</v>
      </c>
      <c r="E19" s="41"/>
      <c r="F19" s="41">
        <v>50000</v>
      </c>
      <c r="H19" s="44" t="e">
        <f>VLOOKUP(A19,FRJULIO,7,0)</f>
        <v>#REF!</v>
      </c>
    </row>
    <row r="20" spans="1:8" ht="39.950000000000003" customHeight="1" x14ac:dyDescent="0.25">
      <c r="A20" s="46">
        <v>33282</v>
      </c>
      <c r="B20" s="47" t="s">
        <v>23</v>
      </c>
      <c r="C20" s="47">
        <v>40498</v>
      </c>
      <c r="D20" s="41">
        <v>30000</v>
      </c>
      <c r="E20" s="41"/>
      <c r="F20" s="41">
        <v>30000</v>
      </c>
      <c r="H20" s="44" t="e">
        <f>VLOOKUP(A20,FRJULIO,7,0)</f>
        <v>#REF!</v>
      </c>
    </row>
    <row r="21" spans="1:8" ht="24" customHeight="1" x14ac:dyDescent="0.25">
      <c r="A21" s="25"/>
      <c r="B21" s="26"/>
      <c r="C21" s="27"/>
      <c r="D21" s="55" t="s">
        <v>6</v>
      </c>
      <c r="E21" s="55"/>
      <c r="F21" s="54">
        <f>SUM(F5:F20)</f>
        <v>670000</v>
      </c>
      <c r="H21" s="45" t="e">
        <f>SUM(H5:H20)</f>
        <v>#REF!</v>
      </c>
    </row>
    <row r="22" spans="1:8" x14ac:dyDescent="0.25">
      <c r="A22" s="25"/>
      <c r="B22" s="26"/>
      <c r="C22" s="27"/>
      <c r="D22" s="53"/>
      <c r="E22" s="53"/>
      <c r="F22" s="29"/>
    </row>
    <row r="23" spans="1:8" x14ac:dyDescent="0.25">
      <c r="A23" s="25"/>
      <c r="B23" s="26"/>
      <c r="C23" s="27"/>
      <c r="D23" s="53"/>
      <c r="E23" s="53"/>
      <c r="F23" s="29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Fondo Revolvente Enero 23</vt:lpstr>
      <vt:lpstr>Fondo Revolvente Febrero 23</vt:lpstr>
      <vt:lpstr>Fondo Revolvente Marzo 23</vt:lpstr>
      <vt:lpstr>Fondo Revolvente Abril 23</vt:lpstr>
      <vt:lpstr>Fondo Revolvente Mayo 23</vt:lpstr>
      <vt:lpstr>Fondo Revolvente Junio 23</vt:lpstr>
      <vt:lpstr>Fondo Revolvente Julio 23 </vt:lpstr>
      <vt:lpstr>Fondo Revolvente Agosto 23</vt:lpstr>
      <vt:lpstr>Fondo Revolvente Sep 23</vt:lpstr>
      <vt:lpstr>Fondo Revolvente Oct 23</vt:lpstr>
      <vt:lpstr>Fondo Revolvente Nov 23</vt:lpstr>
      <vt:lpstr>Fondo Revolvente Dic 23</vt:lpstr>
      <vt:lpstr>'Fondo Revolvente Abril 23'!FRT</vt:lpstr>
      <vt:lpstr>FRT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Vianney Garcia Bañuelos</dc:creator>
  <cp:lastModifiedBy>Sergio Javier Cisneros Bello</cp:lastModifiedBy>
  <dcterms:created xsi:type="dcterms:W3CDTF">2022-02-11T22:38:10Z</dcterms:created>
  <dcterms:modified xsi:type="dcterms:W3CDTF">2024-01-19T18:59:03Z</dcterms:modified>
</cp:coreProperties>
</file>