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8C82C29B-EA50-4C69-A2DE-FBD23DDA70F9}" xr6:coauthVersionLast="36" xr6:coauthVersionMax="36" xr10:uidLastSave="{00000000-0000-0000-0000-000000000000}"/>
  <bookViews>
    <workbookView xWindow="0" yWindow="0" windowWidth="28800" windowHeight="12225" xr2:uid="{B1D878C8-4928-4CCD-918B-3634F136408E}"/>
  </bookViews>
  <sheets>
    <sheet name="PP12" sheetId="1" r:id="rId1"/>
  </sheets>
  <externalReferences>
    <externalReference r:id="rId2"/>
  </externalReferences>
  <definedNames>
    <definedName name="_xlnm.Print_Area" localSheetId="0">'PP12'!$A:$Q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'PP12'!$22:$22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N51" i="1"/>
  <c r="N50" i="1"/>
  <c r="N49" i="1"/>
  <c r="N48" i="1"/>
  <c r="N47" i="1"/>
  <c r="J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O31" i="1"/>
  <c r="N31" i="1"/>
  <c r="N30" i="1"/>
  <c r="N29" i="1"/>
  <c r="N28" i="1"/>
  <c r="N27" i="1"/>
  <c r="N26" i="1"/>
  <c r="N25" i="1"/>
  <c r="N24" i="1"/>
  <c r="N23" i="1"/>
  <c r="K23" i="1"/>
</calcChain>
</file>

<file path=xl/sharedStrings.xml><?xml version="1.0" encoding="utf-8"?>
<sst xmlns="http://schemas.openxmlformats.org/spreadsheetml/2006/main" count="400" uniqueCount="239">
  <si>
    <t>MUNICIPIO</t>
  </si>
  <si>
    <t>ZAPOPAN.</t>
  </si>
  <si>
    <t>DENOMINACIÓN DEL PROGRAMA</t>
  </si>
  <si>
    <t>06.2. INGRESOS.</t>
  </si>
  <si>
    <t>CATEGORÍA PROGRAMÁTICA</t>
  </si>
  <si>
    <t>M. APOYO AL PROCESO PRESUPUESTARIO Y PARA MEJORAR LA EFICIENCIA INSTITUCIONAL.</t>
  </si>
  <si>
    <t>UNIDAD RESPONSABLE/OPD</t>
  </si>
  <si>
    <t>TESORERÍA.</t>
  </si>
  <si>
    <t>FINALIDAD</t>
  </si>
  <si>
    <t>1. GOBIERNO.</t>
  </si>
  <si>
    <t>FUNCIÓN</t>
  </si>
  <si>
    <t>1.5. ASUNTOS FINANCIEROS Y HACENDARIOS.</t>
  </si>
  <si>
    <t>SUB-FUNCIÓN</t>
  </si>
  <si>
    <t>1.5.2. ASUNTOS HACENDARIOS.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</si>
  <si>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</si>
  <si>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</si>
  <si>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</si>
  <si>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</si>
  <si>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3.1. PROPICIAR UN DESARROLLO INCLUYENTE DEL SISTEMA FINANCIERO PRIORIZANDO LA ATENCIÓN AL REZAGO DE LA POBLACIÓN NO ATENDIDA Y LA ASIGNACIÓN MÁS EFICIENTE DE LOS RECURSOS A ACTIVIDADES CON MAYOR BENEFICIO ECONÓMICO, SOCIAL Y AMBIENTAL.</t>
  </si>
  <si>
    <t>PLAN ESTATAL DE DESARROLLO</t>
  </si>
  <si>
    <t>ALINEACIÓN CON OBJETIVOS SUPERIORES DEL PED</t>
  </si>
  <si>
    <t>GE1: HACIENDA PÚBLICA.</t>
  </si>
  <si>
    <t>ALINEACIÓN CON OBJETIVOS SECUNDARIOS DEL PED</t>
  </si>
  <si>
    <t>GE1.3: INCREMENTAR LA DISPONIBILIDAD DE RECURSOS FINANCIEROS EN EL ESTADO, MEDIANTE UNA MAYOR EFICIENCIA EN LA RECAUDACIÓN DE LOS INGRESOS PROPIOS, A TRAVÉS DE UNA MAYOR PRESENCIA FISCAL QUE FOMENTE LA CULTURA DEL CUMPLIMIENTO DE LAS OBLIGACIONES FISCALES Y EL PAGO EN TIEMPO Y EN FORMA DE LAS CONTRIBUCIONES A CARGO DE LOS CONTRIBUYENTES.</t>
  </si>
  <si>
    <t>PLAN MUNICIPAL DE DESARROLLO Y GOBERNANZA 2021-2024</t>
  </si>
  <si>
    <t>ALINEACIÓN CON EL TEMA DE DESARROLLO DEL PMDyG</t>
  </si>
  <si>
    <t>5. GOBIERNO EFICIENTE</t>
  </si>
  <si>
    <t>ALINEACIÓN CON LA POLÍTICA DE DESARROLLO DEL PMDyG</t>
  </si>
  <si>
    <t>16 HACIENDA PÚBLICA CONSOLIDADA</t>
  </si>
  <si>
    <t>ALINEACIÓN CON EL OBJETIVO  ESTRATEGICO DEL PMDyG</t>
  </si>
  <si>
    <t>16. MEJORAR LA HACIENDA PÚBLICA, A TRAVÉS DE LOS SISTEMAS, HERRAMIENTAS TECNOLÓGICAS Y BASES DE DATOS HOMOLOGADOS, PARA LA EFICIENTE CAPTACIÓN DE RECURSOS Y ADMINISTRACIÓN TRANSPARENTE EN MATERIA DE INGRESOS, GASTO PÚBLICO, DEUDA Y PATRIMONIO MUNICIPAL.</t>
  </si>
  <si>
    <t>ALINEACIÓN CON LA ESTRATEGIA ESPECIFICA DEL PMDyG</t>
  </si>
  <si>
    <t>16.1. IMPULSAR PRÁCTICAS ADMINISTRATIVAS QUE PERMITAN MAYOR CONTROL DE LA HACIENDA PÚBLICA MUNICIPAL.</t>
  </si>
  <si>
    <t>IMPORTE</t>
  </si>
  <si>
    <t>Cuatrocientos cincuenta y un millones seiscientos cuarenta y cuatro mil trescientos ochenta y siete 71/100 M.N.</t>
  </si>
  <si>
    <t>I N D I C A D O R E S</t>
  </si>
  <si>
    <t>¿CONTIENE PRESUPUESTO CON PERSPECTIVA DE GENERO?  (DIRECTO, INDIRECTO, N/A) *SOLO APLICA EN COMPONENTES.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</si>
  <si>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</si>
  <si>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</si>
  <si>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</si>
  <si>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</si>
  <si>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</si>
  <si>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</si>
  <si>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</si>
  <si>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</si>
  <si>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</si>
  <si>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</si>
  <si>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</si>
  <si>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 xml:space="preserve">LINEA BASE </t>
  </si>
  <si>
    <t>MEDIOS DE VERIFICACIÓN</t>
  </si>
  <si>
    <t>SUPUESTOS</t>
  </si>
  <si>
    <t>FIN</t>
  </si>
  <si>
    <t>12 CONTRIBUIR AL DESARROLLO Y A MEJORAR LA DOTACIÓN DE SERVICIOS PÚBLICOS MEDIANTE EL FORTALECIMIENTO DE LOS INGRESOS PROPIOS.</t>
  </si>
  <si>
    <t>PORCENTAJE  DE LA INVERSIÓN REALIZADA CON RECURSOS PROPIOS.</t>
  </si>
  <si>
    <t>MEDIR LA INVERSIÓN REALIZADA A PARTIR DE LA RECAUDACIÓN DE LOS INGRESOS PROPIOS.</t>
  </si>
  <si>
    <t>EFICACIA</t>
  </si>
  <si>
    <t>ESTRATÉGICO</t>
  </si>
  <si>
    <t>(INVERSIÓN REALIZADA EN OBRA PÚBLICA CON RECURSOS PROPIOS EN EL AÑO ACTUAL / INVERSIÓN REALIZADA EN OBRA PÚBLICA CON RECURSOS PROPIOS PROGRAMADOS)*100</t>
  </si>
  <si>
    <t>ANUAL</t>
  </si>
  <si>
    <t>PORCENTAJE</t>
  </si>
  <si>
    <t>ESTADO DE RESULTADOS DE LA TESORERÍA, DIRECCIÓN DE INGRESOS.</t>
  </si>
  <si>
    <t>PROPÓSITO</t>
  </si>
  <si>
    <t>12 LA TESORERÍA MUNICIPAL INCREMENTA LA RECAUDACIÓN DE LOS INGRESOS PROPIOS.</t>
  </si>
  <si>
    <t>VARIACIÓN PORCENTUAL DE RECAUDACIÓN DE INGRESOS PROPIOS.</t>
  </si>
  <si>
    <t>REACAUDACIÓN DE INGRESOS PROPIOS COMPARATIVOS CON EL AÑO INMEDIATO ANTERIOR.</t>
  </si>
  <si>
    <t>((INGRESOS PROPIOS RECAUDADOS EN EL AÑO ACTUAL / INGRESOS PROPIOS RECAUDADOS EN EL AÑO ANTERIOR)-1)*100</t>
  </si>
  <si>
    <t>MENSUAL</t>
  </si>
  <si>
    <t>VARIACIÓN PORCENTUAL</t>
  </si>
  <si>
    <t>CUENTA PÚBLICA ANUAL, PORTAL WEB DEL MUNICIPIO DE ZAPOPAN.</t>
  </si>
  <si>
    <t>QUE CONTRIBUYENTES REALICEN EL PAGO EN TIEMPO Y FORMA.</t>
  </si>
  <si>
    <t>COMPONENTE 1</t>
  </si>
  <si>
    <t>074 INGRESOS PROPIOS RECAUDADOS.</t>
  </si>
  <si>
    <t>VARIACIÓN PORCENTUAL DE INGRESOS PROPIOS POR RUBRO Y ACUMULADOS RECAUDADOS.</t>
  </si>
  <si>
    <t>RECAUDACIÓN DE INGRESOS PROPIOS RESPECTO AL AÑO INMEDIATO ANTERIOR.</t>
  </si>
  <si>
    <t>GESTIÓN</t>
  </si>
  <si>
    <t>BASES DE DATOS DE LA DIRECCIÓN DE INGRESOS Y CUENTA PÚBLICA (ESTADO ANALÍTICO DE INGRESOS).</t>
  </si>
  <si>
    <t>QUE CONTRIBUYENTES ACUDAN A REALIZAR SU PAGO EN LAS OFICINAS RECAUDADORAS.</t>
  </si>
  <si>
    <t>N/A</t>
  </si>
  <si>
    <t>ACTIVIDAD 1.1</t>
  </si>
  <si>
    <t>839 RECAUDACIÓN POR CONCEPTO DE APROVECHAMIENTOS.</t>
  </si>
  <si>
    <t>PORCENTAJE DE INGRESOS POR CONCEPTO DE APROVECHAMIENTOS.</t>
  </si>
  <si>
    <t>RECAUDACIÓN DE INGRESOS QUE PERCIBE EL MUNICIPIO.</t>
  </si>
  <si>
    <t>(INGRESOS RECAUDADOS / INGRESOS PROYECTADOS)*100</t>
  </si>
  <si>
    <t>ACTIVIDAD 1.2</t>
  </si>
  <si>
    <t>871 RECAUDACIÓN POR CONCEPTO DE CONTRIBUCIONES DE MEJORAS POR OBRAS PUBLICAS.</t>
  </si>
  <si>
    <t>PORCENTAJE DE INGRESOS POR CONCEPTO DE CONTRIBUCIÓN DE MEJORAS POR OBRAS PÚBLICAS.</t>
  </si>
  <si>
    <t>APORTACIÓN QUE SE OBTIENE, EJECUTA Y RECAUDA EN LA REALIZACIÓN DE OBRAS PÚBLICAS.</t>
  </si>
  <si>
    <t>QUE SE REALICEN OBRAS PÚBLICAS.</t>
  </si>
  <si>
    <t>ACTIVIDAD 1.3</t>
  </si>
  <si>
    <t>883 RECAUDACIÓN POR CONCEPTO DE DERECHOS.</t>
  </si>
  <si>
    <t>PORCENTAJE DE INGRESOS POR CONCEPTO DE DERECHOS.</t>
  </si>
  <si>
    <t>APORTACIÓN DE CONTRIBUYENTES POR LA CONTRAPRESTACIÓN DE UN SERVICIO.</t>
  </si>
  <si>
    <t>QUE CONTRIBUYENTES SOLICITEN UN SERVICIO QUE IMPLIQUE LA CONTRAPRESTACIÓN.</t>
  </si>
  <si>
    <t>ACTIVIDAD 1.4</t>
  </si>
  <si>
    <t>923 RECAUDACIÓN POR CONCEPTO DE IMPUESTOS.</t>
  </si>
  <si>
    <t>PORCENTAJE DE INGRESOS POR CONCEPTO DE IMPUESTOS.</t>
  </si>
  <si>
    <t>APORTACIÓN DE CONTRIBUYENTES POR CONCEPTO DE IMPUESTOS.</t>
  </si>
  <si>
    <t>QUE CONTRIBUYENTES ACUDAN EN TIEMPO Y FORMA A PAGAR SUS OBLIGACIONES FISCALES.</t>
  </si>
  <si>
    <t>ACTIVIDAD 1.5</t>
  </si>
  <si>
    <t>955 RECAUDACIÓN POR CONCEPTO DE PRODUCTOS.</t>
  </si>
  <si>
    <t>PORCENTAJE DE INGRESOS POR CONCEPTO DE PRODUCTOS.</t>
  </si>
  <si>
    <t>RECAUCACIÓN DE INGRESOS POR LA VENTAS DE BIENES Y SERVICIOS.</t>
  </si>
  <si>
    <t>QUE EL MUNICIPIO OFREZCA BIENES Y SERVICIOS.</t>
  </si>
  <si>
    <t>ACTIVIDAD 1.6</t>
  </si>
  <si>
    <t>282 RECUPERACIÓN DE ISR.</t>
  </si>
  <si>
    <t>PORCENTAJE DE DEVOLUCIONES POR CONCEPTO DE RECUPERACIÓN DE ISR.</t>
  </si>
  <si>
    <t>RECUPERACIÓN DE ISR POR MEDIO DE DEVOLUCIONES.</t>
  </si>
  <si>
    <t>(DEVOLUCIONES REALIZADAS / DEVOLUCIONES PROYECTADAS)*100</t>
  </si>
  <si>
    <t>BASES DE DATOS Y DOCUMENTALES DEL DESPACHO DE LA TESORERÍA MUNICIPAL.</t>
  </si>
  <si>
    <t>QUE EL MUNICIPIO DE ZAPOPAN EMITA EL PAGO AL TRABAJADOR Y TIMBRE LA NÓMINA.</t>
  </si>
  <si>
    <t>COMPONENTE 2</t>
  </si>
  <si>
    <t>092 PADRÓN DE CONTRIBUYENTES REALIZADO.</t>
  </si>
  <si>
    <t>PORCENTAJE DEL PADRÓN DE PREDIAL REGISTRADO.</t>
  </si>
  <si>
    <t>REGISTRAR CONTRIBUYENTES EN EL PADRÓN DEL PREDIAL.</t>
  </si>
  <si>
    <t>(CUENTAS PREDIAL PAGADAS / CUENTAS PREDIAL ESTIMADAS POR COBRAR)*100</t>
  </si>
  <si>
    <t>BASES DE DATOS DE LA DIRECCIÓN DE INGRESOS.</t>
  </si>
  <si>
    <t>QUE CONTRIBUYENTES ACUDAN A REGISTRARSE AL CATASTRO Y REALICEN SU PAGO EN LAS RECAUDADORAS.</t>
  </si>
  <si>
    <t>ACTIVIDAD 2.1</t>
  </si>
  <si>
    <t>922 RECAUDACIÓN POR CONCEPTO DE IMPUESTO PREDIAL.</t>
  </si>
  <si>
    <t>PORCENTAJE DE IMPORTE DE INGRESOS POR CONCEPTO DE IMPUESTO PREDIAL.</t>
  </si>
  <si>
    <t>RECAUDACIÓN POR PAGO DEL IMPUESTO PREDIAL.</t>
  </si>
  <si>
    <t>QUE CONTRIBUYENTES ACUDAN A PAGAR EN TIEMPO Y FORMA EN LAS RECAUDADORAS.</t>
  </si>
  <si>
    <t>ACTIVIDAD 2.2</t>
  </si>
  <si>
    <t>936 PAGO DE CUENTAS PREDIALES.</t>
  </si>
  <si>
    <t>PORCENTAJE DE CUENTAS PREDIALES.</t>
  </si>
  <si>
    <t>CONTABILIZAR LAS CUENTAS PREDIALES.</t>
  </si>
  <si>
    <t>QUE EL PROPIETARIO DE UN IMBUEBLE ACUDA A PAGAR.</t>
  </si>
  <si>
    <t>COMPONENTE 3</t>
  </si>
  <si>
    <t>048 DEFENSA JURIDICA DE LOS ACTOS DE LA TESORERÍA APLICADA.</t>
  </si>
  <si>
    <t>PORCENTAJE DE REQUERIMIENTOS RECIBIDOS EN JURÍDICO CONTENCIOSO</t>
  </si>
  <si>
    <t>RECEPCIÓN DE REQUERIMIENTOS RECIBIDOS EN JURÍDICO CONTENCIOSO</t>
  </si>
  <si>
    <t>(REQUERIMIENTOS RECIBIDOS / REQUERIMIENTOS ESTIMADOS)*100</t>
  </si>
  <si>
    <t>QUE CONTRIBUYENTES SEAN ATENDIDOS EN TIEMPO Y FORMA EN SUS REQUERIMIENTOS.</t>
  </si>
  <si>
    <t>ACTIVIDAD 3.1</t>
  </si>
  <si>
    <t xml:space="preserve">959 ELABORACIÓN DE PROYECTOS DE CONTESTACIÓN. </t>
  </si>
  <si>
    <t>PORCENTAJE DE PROYECTOS DE CONTESTACIÓN.</t>
  </si>
  <si>
    <t>ELABORACIÓN DE ACTOS COMPETENTES A LA TESORERÍA.</t>
  </si>
  <si>
    <t>(PROYECTOS DE CONTESTACIÓN ATENDIDOS / PROYECTOS DE CONTESTACIÓN SOLICITADOS)*100</t>
  </si>
  <si>
    <t>QUE USUARIOS DE LOS SERVICIOS DE LA TESORERÍA REQUIERAN UN PROYECTO DE CONTESTACIÓN.</t>
  </si>
  <si>
    <t>ACTIVIDAD 3.2</t>
  </si>
  <si>
    <t>026 REQUERIMIENTOS RECIBIDOS EN JURÍDICO ADMINISTRATIVO</t>
  </si>
  <si>
    <t>PORCENTAJE DE REQUERIMIENTOS RECIBIDOS EN JURÍDICO ADMINISTRATIVO</t>
  </si>
  <si>
    <t>RECEPCIÓN DE REQUERIMIENTOS RECIBIDOS EN JURÍDICO ADMINISTRATIVO</t>
  </si>
  <si>
    <t xml:space="preserve">BASES DE DATOS DE LA UNIDAD ENLACE ADMINISTRATIVO JURÍDICO DE TESORERÍA </t>
  </si>
  <si>
    <t>QUE CONTRIBUYENTES PRESENTEN UN DERECHO DE PETICIÓN</t>
  </si>
  <si>
    <t>ACTIVIDAD 3.3</t>
  </si>
  <si>
    <t>029 ELABORACIÓN DE PROYECTOS DE CONTESTACIÓN DE JURÍDICO ADMINISTRATIVO</t>
  </si>
  <si>
    <t>PORCENTAJE DE PROYECTOS DE CONTESTACIÓN DE JURÍDICO ADMINISTRATIVO</t>
  </si>
  <si>
    <t>ACTIVIDAD 3.4</t>
  </si>
  <si>
    <t>030 REVISION DE CONTRATOS PREVIO A FIRMA DE LA TESORERA</t>
  </si>
  <si>
    <t>PORCENTAJE DE LA REVISIÓN DE CONTRATOS</t>
  </si>
  <si>
    <t>RECEPCIÓN DE CONTRATOS A REVISIÓN</t>
  </si>
  <si>
    <t>(REVISIÓN DE CONTRATOS/CONTRATOS RECIBIDOS ESTIMADOS)*100</t>
  </si>
  <si>
    <t>QUE LA TESORERÍA CELEBRE CONTRATOS</t>
  </si>
  <si>
    <t>ACTIVIDAD 3.5</t>
  </si>
  <si>
    <t>033 REVISION DE PROPUESTAS DE COBRO PREVIO A FIRMA DE LA TESORERA</t>
  </si>
  <si>
    <t>PORCENTAJE DE PROPUESTAS DE COBRO REVISADAS</t>
  </si>
  <si>
    <t>RECEPCIÓN DE PROPUESTAS DE COBRO DE LICENCIAS DE EDIFICACIÓN Y CUSMAX</t>
  </si>
  <si>
    <t>(REVISIÓN DE PROPUESTAS DE COBRO/ PROPUESTAS DE COBRO ESTIMADAS A RECIBIR)*100</t>
  </si>
  <si>
    <t>QUE LA DIRECCIÓN DE OBRAS PÚBLICAS TURNE A LA TESORERÍA PROPUESTAS DE COBRO PARA REVISAR</t>
  </si>
  <si>
    <t>ACTIVIDAD 3.6</t>
  </si>
  <si>
    <t>018 COBERTURA DE ACTIVIDADES DEL AYUNTAMIENTO.</t>
  </si>
  <si>
    <t xml:space="preserve">PORCENTAJE DE ACTIVIDADES ADMINSITRATIVAS DE LA TESORERÍA </t>
  </si>
  <si>
    <t xml:space="preserve">ACTIVIDADES ADMINSITRATIVAS DE LA TESORERÍA </t>
  </si>
  <si>
    <t>(ACTIVIDADES ADMINISTRATIVAS REALIZADAS / ACTIVIDADES ADMINISTRATIVAS PROGRAMADAS)*100</t>
  </si>
  <si>
    <t>QUE SE EMITA UNA REQUISICIÓN PARA REALIZAR EL PAGO.</t>
  </si>
  <si>
    <t>COMPONENTE 4</t>
  </si>
  <si>
    <t>104 PROCEDIMIENTO ADMINISTRATIVO DE EJECUCIÓN HASTA SUS ÚLTIMAS CONSECUENCIAS APLICADO.</t>
  </si>
  <si>
    <t>PORCENTAJE DE PROCEDIMIENTOS DE CARTERA DE CRÉDITO VENCIDA RECUPERADA.</t>
  </si>
  <si>
    <t>REALIZAR PROCEDIMIENTO ADMINISTRATIVO APLICADO.</t>
  </si>
  <si>
    <t>(PROCEDIMIENTOS  DE CARTERA VENCIDA RECUPERADA / PROCEDIMIENTOS DE CARTERA VENCIDA RECUPERADA PROGRAMADA)*100</t>
  </si>
  <si>
    <t>SEMESTRAL</t>
  </si>
  <si>
    <t>QUE CONTRIBUYENTES ACUDAN A REALIZAR SUS PAGOS.</t>
  </si>
  <si>
    <t>ACTIVIDAD 4.1</t>
  </si>
  <si>
    <t xml:space="preserve"> 277 EJECUCIÓN FISCAL.</t>
  </si>
  <si>
    <t> PORCENTAJE DE CUENTAS POR MEDIO DE LA EJECUCIÓN FISCAL.</t>
  </si>
  <si>
    <t>CONTABILIZAR CUENTAS PAGADAS POR MEDIO DEL PAE.</t>
  </si>
  <si>
    <t>(CUENTAS PAGADAS  / CUENTAS EFECTIVAMENTE APLICADAS)*100</t>
  </si>
  <si>
    <t>QUE CONTRIBUYENTES ATIENDAN EL REQUERIMIENTO.</t>
  </si>
  <si>
    <t>ACTIVIDAD 4.2</t>
  </si>
  <si>
    <t>933 RECUPERACIÓN DEL MONTO REZAGADO.</t>
  </si>
  <si>
    <t>PORCENTAJE DE MONTO REZAGADO.</t>
  </si>
  <si>
    <t>RECUPERACIÓN DE CARTERA VENCIDA.</t>
  </si>
  <si>
    <t>(INGRESOS RECUPERADOS / INGRESOS EN REZAGO PLANEADO POR RECUPERAR)*100</t>
  </si>
  <si>
    <t>QUE EXISTAN CUENTAS PREDIALES NO PAGADAS. </t>
  </si>
  <si>
    <t>ACTIVIDAD 4.3</t>
  </si>
  <si>
    <t xml:space="preserve"> 934 RECUPERACIÓN DEL MONTO REZAGADO POR DESPACHOS EXTERNOS.</t>
  </si>
  <si>
    <t> PORCENTAJE RECUPERACIÓN DE CARTERA VENCIDA</t>
  </si>
  <si>
    <t>(INGRESOS RECUPERADOS POR DESPACHOS EXTERNOS / INGRESOS EN REZAGO PLANEADO POR RECUPERAR)*100</t>
  </si>
  <si>
    <t>ACTIVIDAD 4.4</t>
  </si>
  <si>
    <t>937 EMISIÓN Y ENTREGA DE NOTIFICACIONES.</t>
  </si>
  <si>
    <t>PORCENTAJE DE NOTIFICACIONES.</t>
  </si>
  <si>
    <t>ELABORACIÓN DE NOTIFICACIONES PARA REQUERIR AL CONTRIBUYENTE.</t>
  </si>
  <si>
    <t>(NOTIFICACIONES ENTREGADAS / NOTIFICACIÓNES EMITIDAS)*100</t>
  </si>
  <si>
    <t>ACTIVIDAD 4.5</t>
  </si>
  <si>
    <t>938 EMISIÓN Y ENTREGA DE NOTIFICACIONES POR DESPACHOS EXTERNOS.</t>
  </si>
  <si>
    <t>PORCENTAJE DE EMISIÓN Y ENTREGA DE NOTIFICACIONES POR DESPACHOS EXTERNOS.</t>
  </si>
  <si>
    <t>(INGRESOS RECUPERADOS POR REQUERIMIENTO / INGRESOS ESTIMADOS POR REQUERIMIENTO)*100</t>
  </si>
  <si>
    <t>ACTIVIDAD 4.6</t>
  </si>
  <si>
    <t>939 PAGO DE  NOTIFICACIONES.</t>
  </si>
  <si>
    <t>(NOTIFICACIONES PAGADAS / NOTIFICACIONES ENTREGADAS)*100</t>
  </si>
  <si>
    <t>COMPONENTE 5</t>
  </si>
  <si>
    <t>025 ANTEPROYECTO DE LEY DE INGRESOS REALIZADO.</t>
  </si>
  <si>
    <t>PORCENTAJE EN LA PRESENTACIÓN DEL ANTEPROYECTO DE LA LEY DE INGRESOS.</t>
  </si>
  <si>
    <t>PRESENTACIÓN DE LA LEY DE INGRESOS.</t>
  </si>
  <si>
    <t>((ANTEPROYECTO DE LA LEY DE INGRESOS PRESENTADA / ANTEPROYECTO DE LA LEY DE INGRESOS APROBADA)*100</t>
  </si>
  <si>
    <t>QUE LA DIRECCIÓN DE INGRESOS ENTREGUE EL DOCUMENTO QUE SERVIRÁ DE ANÁLISIS PARA LA EMISIÓN DEL PROYECTO DE LA LEY DE INGRESOS AL CONGRESO DEL ESTADO.</t>
  </si>
  <si>
    <t>ACTIVIDAD 5.1</t>
  </si>
  <si>
    <t xml:space="preserve"> 279 ELABORACIÓN DEL ANTEPROYECTO DE LEY DE INGRESOS.</t>
  </si>
  <si>
    <t> ANTEPROYECTO DE LA LEY DE INGRESOS.</t>
  </si>
  <si>
    <t>ELABORACIÓN DE LA LEY DE INGRESOS AL AÑO FISCAL CORRESPONDIENTE.</t>
  </si>
  <si>
    <t>(ANTEPROYECTO DE LA LEY DE INGRESOS ELABORADA / ANTEPROYECTO DE LA LEY DE INGRESOS ENTREGADA)*100</t>
  </si>
  <si>
    <t>QUE EL MARCO NORMATIVO QUE HAGA REFERENCIA A TIEMPOS DE ELABORACIÓN Y PRESENTACIÓN DE LA LEY DE INGRESOS NO SUFRA MODIFICACIONES.</t>
  </si>
  <si>
    <t>ACTIVIDAD 5.2</t>
  </si>
  <si>
    <t xml:space="preserve"> 951 PRESENTACIÓN DEL ANTEPROYECTO DE LEY DE INGRESOS.</t>
  </si>
  <si>
    <t>PRESENTACIÓN DEL ANTEPROYECTO DE LA LEY DE INGRESOS.</t>
  </si>
  <si>
    <t>PRESENTACIÓN DE LA LEY DE INGRESOS AL AÑO FISCAL CORRESPONDIENTE.</t>
  </si>
  <si>
    <t>(ANTEPROYECTO DE LA LEY DE INGRESOS PRESENTADA / ANTEPROYECTO DE LA LEY DE INGRESOS APROBADA)*100</t>
  </si>
  <si>
    <t>ACTIVIDAD 5.3</t>
  </si>
  <si>
    <t>956 ANÁLISIS DE PROPUESTAS.</t>
  </si>
  <si>
    <t> PORCENTAJE DE ANÁLISIS DE PROPUESTAS.</t>
  </si>
  <si>
    <t> ENTREGAS DE PROPUESTAS PRESENTADAS PARA QUEDAR INTEGRADAS EN LA LEY DE INGRESOS.</t>
  </si>
  <si>
    <t>(PROPUESTAS ANALIZADAS / PROPUESTAS RECIBIDAS)*100</t>
  </si>
  <si>
    <t>QUE LAS ÁREAS DEL MUNICIPIO ENTREGEN PROPUESTAS EN TIEMPO Y FORMA.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</si>
  <si>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</si>
  <si>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</si>
  <si>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</si>
  <si>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</si>
  <si>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</si>
  <si>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</si>
  <si>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</si>
  <si>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</si>
  <si>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</si>
  <si>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</si>
  <si>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</si>
  <si>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INGRESOS.</t>
  </si>
  <si>
    <t>FUNCIONARIO RESPONSABLE DEL PROGRAMA</t>
  </si>
  <si>
    <t>ADRIANA ROMO LÓPEZ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</si>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</sst>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2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FD5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2" borderId="0" xfId="0" applyFont="1" applyFill="1" applyBorder="1" applyProtection="1">
      <protection locked="0"/>
    </xf>
    <xf numFmtId="4" fontId="3" fillId="2" borderId="0" xfId="0" applyNumberFormat="1" applyFont="1" applyFill="1" applyAlignment="1">
      <alignment horizontal="left"/>
    </xf>
    <xf numFmtId="0" fontId="5" fillId="2" borderId="0" xfId="0" applyFont="1" applyFill="1"/>
    <xf numFmtId="0" fontId="6" fillId="0" borderId="1" xfId="0" applyFont="1" applyBorder="1" applyAlignment="1">
      <alignment vertical="center"/>
    </xf>
    <xf numFmtId="0" fontId="2" fillId="2" borderId="0" xfId="0" applyFont="1" applyFill="1" applyBorder="1" applyProtection="1">
      <protection locked="0"/>
    </xf>
    <xf numFmtId="4" fontId="7" fillId="2" borderId="0" xfId="0" applyNumberFormat="1" applyFont="1" applyFill="1"/>
    <xf numFmtId="0" fontId="8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9" fillId="2" borderId="0" xfId="0" applyNumberFormat="1" applyFont="1" applyFill="1" applyAlignment="1">
      <alignment horizontal="left"/>
    </xf>
    <xf numFmtId="0" fontId="3" fillId="2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Protection="1">
      <protection locked="0"/>
    </xf>
    <xf numFmtId="0" fontId="0" fillId="0" borderId="0" xfId="0" applyFill="1"/>
    <xf numFmtId="44" fontId="6" fillId="0" borderId="1" xfId="1" applyFont="1" applyFill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4" fontId="11" fillId="0" borderId="0" xfId="0" applyNumberFormat="1" applyFont="1" applyProtection="1"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" fontId="11" fillId="2" borderId="0" xfId="0" applyNumberFormat="1" applyFont="1" applyFill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</xdr:colOff>
      <xdr:row>10</xdr:row>
      <xdr:rowOff>428625</xdr:rowOff>
    </xdr:from>
    <xdr:to>
      <xdr:col>12</xdr:col>
      <xdr:colOff>1973792</xdr:colOff>
      <xdr:row>14</xdr:row>
      <xdr:rowOff>418042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BF1EB9-8DB9-49DC-9A51-F18E306137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050"/>
        <a:stretch/>
      </xdr:blipFill>
      <xdr:spPr>
        <a:xfrm>
          <a:off x="21018500" y="3267075"/>
          <a:ext cx="9073092" cy="2542117"/>
        </a:xfrm>
        <a:prstGeom prst="rect">
          <a:avLst/>
        </a:prstGeom>
      </xdr:spPr>
    </xdr:pic>
    <xdr:clientData/>
  </xdr:twoCellAnchor>
  <xdr:twoCellAnchor>
    <xdr:from>
      <xdr:col>9</xdr:col>
      <xdr:colOff>269875</xdr:colOff>
      <xdr:row>8</xdr:row>
      <xdr:rowOff>190500</xdr:rowOff>
    </xdr:from>
    <xdr:to>
      <xdr:col>13</xdr:col>
      <xdr:colOff>1730375</xdr:colOff>
      <xdr:row>10</xdr:row>
      <xdr:rowOff>13704</xdr:rowOff>
    </xdr:to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D546CEB6-4066-43D2-82D5-BD8ED88F64E7}"/>
            </a:ext>
          </a:extLst>
        </xdr:cNvPr>
        <xdr:cNvSpPr txBox="1"/>
      </xdr:nvSpPr>
      <xdr:spPr>
        <a:xfrm>
          <a:off x="21272500" y="2133600"/>
          <a:ext cx="10947400" cy="71855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14</xdr:col>
      <xdr:colOff>2000250</xdr:colOff>
      <xdr:row>10</xdr:row>
      <xdr:rowOff>254000</xdr:rowOff>
    </xdr:from>
    <xdr:to>
      <xdr:col>16</xdr:col>
      <xdr:colOff>1808044</xdr:colOff>
      <xdr:row>15</xdr:row>
      <xdr:rowOff>336550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7B0CB7E6-6015-4FF6-9727-F47745A24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0" y="3092450"/>
          <a:ext cx="4551244" cy="327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95EAF-0E87-4618-B939-2EAD0A246EE4}">
  <sheetPr>
    <tabColor rgb="FF00B050"/>
    <pageSetUpPr fitToPage="1"/>
  </sheetPr>
  <dimension ref="A1:V77"/>
  <sheetViews>
    <sheetView tabSelected="1" zoomScale="60" zoomScaleNormal="60" workbookViewId="0">
      <selection sqref="A1:D1"/>
    </sheetView>
  </sheetViews>
  <sheetFormatPr baseColWidth="10" defaultColWidth="0" defaultRowHeight="15" customHeight="1" zeroHeight="1" x14ac:dyDescent="0.25"/>
  <cols>
    <col min="1" max="1" width="15.5703125" style="76" customWidth="1"/>
    <col min="2" max="2" width="70.42578125" style="76" bestFit="1" customWidth="1"/>
    <col min="3" max="3" width="15.5703125" style="77" customWidth="1"/>
    <col min="4" max="9" width="35.5703125" style="76" customWidth="1"/>
    <col min="10" max="11" width="35.5703125" style="78" customWidth="1"/>
    <col min="12" max="13" width="35.5703125" style="76" customWidth="1"/>
    <col min="14" max="15" width="35.5703125" style="78" customWidth="1"/>
    <col min="16" max="17" width="35.5703125" style="76" customWidth="1"/>
    <col min="18" max="18" width="35.5703125" style="76" hidden="1" customWidth="1"/>
    <col min="19" max="19" width="11.42578125" style="5" customWidth="1"/>
    <col min="20" max="16384" width="11.42578125" style="5" hidden="1"/>
  </cols>
  <sheetData>
    <row r="1" spans="1:18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</row>
    <row r="2" spans="1:18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4"/>
    </row>
    <row r="3" spans="1:18" ht="20.25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11"/>
      <c r="L3" s="12"/>
      <c r="M3" s="4"/>
      <c r="N3" s="3"/>
      <c r="O3" s="3"/>
      <c r="P3" s="4"/>
      <c r="Q3" s="4"/>
      <c r="R3" s="4"/>
    </row>
    <row r="4" spans="1:18" ht="20.25" customHeight="1" x14ac:dyDescent="0.25">
      <c r="A4" s="4"/>
      <c r="B4" s="8" t="s">
        <v>2</v>
      </c>
      <c r="C4" s="8"/>
      <c r="D4" s="13" t="s">
        <v>3</v>
      </c>
      <c r="E4" s="13"/>
      <c r="F4" s="13"/>
      <c r="G4" s="13"/>
      <c r="H4" s="13"/>
      <c r="I4" s="14"/>
      <c r="J4" s="3"/>
      <c r="K4" s="3"/>
      <c r="L4" s="4"/>
      <c r="M4" s="4"/>
      <c r="N4" s="3"/>
      <c r="O4" s="3"/>
      <c r="P4" s="4"/>
      <c r="Q4" s="4"/>
      <c r="R4" s="4"/>
    </row>
    <row r="5" spans="1:18" ht="20.25" customHeight="1" x14ac:dyDescent="0.25">
      <c r="A5" s="4"/>
      <c r="B5" s="8" t="s">
        <v>4</v>
      </c>
      <c r="C5" s="8"/>
      <c r="D5" s="13" t="s">
        <v>5</v>
      </c>
      <c r="E5" s="13"/>
      <c r="F5" s="13"/>
      <c r="G5" s="13"/>
      <c r="H5" s="13"/>
      <c r="I5" s="14"/>
      <c r="J5" s="3"/>
      <c r="K5" s="3"/>
      <c r="L5" s="4"/>
      <c r="M5" s="4"/>
      <c r="N5" s="15"/>
      <c r="O5" s="15"/>
      <c r="P5" s="4"/>
      <c r="Q5" s="4"/>
      <c r="R5" s="4"/>
    </row>
    <row r="6" spans="1:18" ht="20.25" customHeight="1" x14ac:dyDescent="0.25">
      <c r="A6" s="4"/>
      <c r="B6" s="8" t="s">
        <v>6</v>
      </c>
      <c r="C6" s="8"/>
      <c r="D6" s="13" t="s">
        <v>7</v>
      </c>
      <c r="E6" s="13"/>
      <c r="F6" s="13"/>
      <c r="G6" s="13"/>
      <c r="H6" s="13"/>
      <c r="I6" s="16"/>
      <c r="J6" s="17"/>
      <c r="K6" s="17"/>
      <c r="L6" s="18"/>
      <c r="M6" s="4"/>
      <c r="N6" s="15"/>
      <c r="O6" s="15"/>
      <c r="P6" s="4"/>
      <c r="Q6" s="4"/>
      <c r="R6" s="4"/>
    </row>
    <row r="7" spans="1:18" ht="20.25" customHeight="1" x14ac:dyDescent="0.25">
      <c r="A7" s="4"/>
      <c r="B7" s="8" t="s">
        <v>8</v>
      </c>
      <c r="C7" s="8"/>
      <c r="D7" s="13" t="s">
        <v>9</v>
      </c>
      <c r="E7" s="13"/>
      <c r="F7" s="13"/>
      <c r="G7" s="13"/>
      <c r="H7" s="13"/>
      <c r="I7" s="16"/>
      <c r="J7" s="17"/>
      <c r="K7" s="17"/>
      <c r="L7" s="18"/>
      <c r="M7" s="4"/>
      <c r="N7" s="15"/>
      <c r="O7" s="15"/>
      <c r="P7" s="4"/>
      <c r="Q7" s="4"/>
      <c r="R7" s="4"/>
    </row>
    <row r="8" spans="1:18" ht="20.25" customHeight="1" x14ac:dyDescent="0.25">
      <c r="A8" s="4"/>
      <c r="B8" s="8" t="s">
        <v>10</v>
      </c>
      <c r="C8" s="8"/>
      <c r="D8" s="13" t="s">
        <v>11</v>
      </c>
      <c r="E8" s="13"/>
      <c r="F8" s="13"/>
      <c r="G8" s="13"/>
      <c r="H8" s="13"/>
      <c r="I8" s="16"/>
      <c r="J8" s="17"/>
      <c r="K8" s="17"/>
      <c r="L8" s="18"/>
      <c r="M8" s="4"/>
      <c r="N8" s="3"/>
      <c r="O8" s="3"/>
      <c r="P8" s="4"/>
      <c r="Q8" s="4"/>
      <c r="R8" s="4"/>
    </row>
    <row r="9" spans="1:18" ht="20.25" customHeight="1" x14ac:dyDescent="0.25">
      <c r="A9" s="4"/>
      <c r="B9" s="8" t="s">
        <v>12</v>
      </c>
      <c r="C9" s="8"/>
      <c r="D9" s="13" t="s">
        <v>13</v>
      </c>
      <c r="E9" s="13"/>
      <c r="F9" s="13"/>
      <c r="G9" s="13"/>
      <c r="H9" s="13"/>
      <c r="I9" s="19"/>
      <c r="J9" s="20"/>
      <c r="K9" s="20"/>
      <c r="L9" s="21"/>
      <c r="M9" s="21"/>
      <c r="N9" s="20"/>
      <c r="O9" s="20"/>
      <c r="P9" s="4"/>
      <c r="Q9" s="4"/>
      <c r="R9" s="4"/>
    </row>
    <row r="10" spans="1:18" ht="50.25" customHeight="1" x14ac:dyDescent="0.4">
      <c r="A10" s="22" t="s">
        <v>14</v>
      </c>
      <c r="B10" s="8" t="s">
        <v>15</v>
      </c>
      <c r="C10" s="8"/>
      <c r="D10" s="13" t="s">
        <v>16</v>
      </c>
      <c r="E10" s="13"/>
      <c r="F10" s="13"/>
      <c r="G10" s="13"/>
      <c r="H10" s="13"/>
      <c r="I10" s="19"/>
      <c r="J10" s="20"/>
      <c r="K10" s="23"/>
      <c r="L10" s="21"/>
      <c r="M10" s="21"/>
      <c r="N10" s="20"/>
      <c r="O10" s="20"/>
      <c r="P10" s="24"/>
      <c r="Q10" s="4"/>
      <c r="R10" s="4"/>
    </row>
    <row r="11" spans="1:18" ht="50.25" customHeight="1" x14ac:dyDescent="0.25">
      <c r="A11" s="22"/>
      <c r="B11" s="8" t="s">
        <v>17</v>
      </c>
      <c r="C11" s="8"/>
      <c r="D11" s="25" t="s">
        <v>18</v>
      </c>
      <c r="E11" s="25"/>
      <c r="F11" s="25"/>
      <c r="G11" s="25"/>
      <c r="H11" s="25"/>
      <c r="I11" s="19"/>
      <c r="J11" s="20"/>
      <c r="K11" s="20"/>
      <c r="L11" s="21"/>
      <c r="M11" s="21"/>
      <c r="N11" s="20"/>
      <c r="O11" s="20"/>
      <c r="P11" s="4"/>
      <c r="Q11" s="4"/>
      <c r="R11" s="4"/>
    </row>
    <row r="12" spans="1:18" ht="50.25" customHeight="1" x14ac:dyDescent="0.25">
      <c r="A12" s="22" t="s">
        <v>19</v>
      </c>
      <c r="B12" s="8" t="s">
        <v>20</v>
      </c>
      <c r="C12" s="8"/>
      <c r="D12" s="13" t="s">
        <v>21</v>
      </c>
      <c r="E12" s="13"/>
      <c r="F12" s="13"/>
      <c r="G12" s="13"/>
      <c r="H12" s="13"/>
      <c r="I12" s="19"/>
      <c r="J12" s="20"/>
      <c r="K12" s="20"/>
      <c r="L12" s="21"/>
      <c r="M12" s="21"/>
      <c r="N12" s="20"/>
      <c r="O12" s="20"/>
      <c r="P12" s="4"/>
      <c r="Q12" s="4"/>
      <c r="R12" s="4"/>
    </row>
    <row r="13" spans="1:18" ht="50.25" customHeight="1" x14ac:dyDescent="0.25">
      <c r="A13" s="22"/>
      <c r="B13" s="8" t="s">
        <v>22</v>
      </c>
      <c r="C13" s="8"/>
      <c r="D13" s="25" t="s">
        <v>23</v>
      </c>
      <c r="E13" s="13"/>
      <c r="F13" s="13"/>
      <c r="G13" s="13"/>
      <c r="H13" s="13"/>
      <c r="I13" s="19"/>
      <c r="J13" s="20"/>
      <c r="K13" s="20"/>
      <c r="L13" s="21"/>
      <c r="M13" s="21"/>
      <c r="N13" s="20"/>
      <c r="O13" s="20"/>
      <c r="P13" s="4"/>
      <c r="Q13" s="4"/>
      <c r="R13" s="4"/>
    </row>
    <row r="14" spans="1:18" ht="50.25" customHeight="1" x14ac:dyDescent="0.25">
      <c r="A14" s="22" t="s">
        <v>24</v>
      </c>
      <c r="B14" s="8" t="s">
        <v>25</v>
      </c>
      <c r="C14" s="8"/>
      <c r="D14" s="13" t="s">
        <v>26</v>
      </c>
      <c r="E14" s="13"/>
      <c r="F14" s="13"/>
      <c r="G14" s="13"/>
      <c r="H14" s="13"/>
      <c r="I14" s="19"/>
      <c r="J14" s="20"/>
      <c r="K14" s="20"/>
      <c r="L14" s="21"/>
      <c r="M14" s="21"/>
      <c r="N14" s="20"/>
      <c r="O14" s="20"/>
      <c r="P14" s="4"/>
      <c r="Q14" s="4"/>
      <c r="R14" s="4"/>
    </row>
    <row r="15" spans="1:18" ht="50.25" customHeight="1" x14ac:dyDescent="0.25">
      <c r="A15" s="22"/>
      <c r="B15" s="8" t="s">
        <v>27</v>
      </c>
      <c r="C15" s="8"/>
      <c r="D15" s="25" t="s">
        <v>28</v>
      </c>
      <c r="E15" s="13"/>
      <c r="F15" s="13"/>
      <c r="G15" s="13"/>
      <c r="H15" s="13"/>
      <c r="I15" s="19"/>
      <c r="J15" s="20"/>
      <c r="K15" s="20"/>
      <c r="L15" s="21"/>
      <c r="M15" s="21"/>
      <c r="N15" s="20"/>
      <c r="O15" s="20"/>
      <c r="P15" s="4"/>
      <c r="Q15" s="4"/>
      <c r="R15" s="4"/>
    </row>
    <row r="16" spans="1:18" ht="50.25" customHeight="1" x14ac:dyDescent="0.25">
      <c r="A16" s="22"/>
      <c r="B16" s="8" t="s">
        <v>29</v>
      </c>
      <c r="C16" s="8"/>
      <c r="D16" s="26" t="s">
        <v>30</v>
      </c>
      <c r="E16" s="27"/>
      <c r="F16" s="27"/>
      <c r="G16" s="27"/>
      <c r="H16" s="28"/>
      <c r="I16" s="19"/>
      <c r="J16" s="20"/>
      <c r="K16" s="20"/>
      <c r="L16" s="21"/>
      <c r="M16" s="21"/>
      <c r="N16" s="20"/>
      <c r="O16" s="20"/>
      <c r="P16" s="4"/>
      <c r="Q16" s="4"/>
      <c r="R16" s="4"/>
    </row>
    <row r="17" spans="1:18" ht="50.25" customHeight="1" x14ac:dyDescent="0.25">
      <c r="A17" s="22"/>
      <c r="B17" s="8" t="s">
        <v>31</v>
      </c>
      <c r="C17" s="8"/>
      <c r="D17" s="29" t="s">
        <v>32</v>
      </c>
      <c r="E17" s="29"/>
      <c r="F17" s="29"/>
      <c r="G17" s="29"/>
      <c r="H17" s="29"/>
      <c r="I17" s="19"/>
      <c r="J17" s="3"/>
      <c r="K17" s="3"/>
      <c r="L17" s="21"/>
      <c r="M17" s="4"/>
      <c r="N17" s="20"/>
      <c r="O17" s="20"/>
      <c r="P17" s="4"/>
      <c r="Q17" s="4"/>
      <c r="R17" s="4"/>
    </row>
    <row r="18" spans="1:18" ht="15.75" x14ac:dyDescent="0.25">
      <c r="A18" s="14"/>
      <c r="B18" s="30"/>
      <c r="C18" s="30"/>
      <c r="D18" s="14"/>
      <c r="E18" s="14"/>
      <c r="F18" s="14"/>
      <c r="G18" s="14"/>
      <c r="H18" s="14"/>
      <c r="I18" s="14"/>
      <c r="J18" s="31"/>
      <c r="K18" s="31"/>
      <c r="L18" s="32"/>
      <c r="M18" s="32"/>
      <c r="N18" s="31"/>
      <c r="O18" s="33"/>
      <c r="P18" s="32"/>
      <c r="Q18" s="32"/>
      <c r="R18" s="32"/>
    </row>
    <row r="19" spans="1:18" ht="50.25" customHeight="1" x14ac:dyDescent="0.25">
      <c r="A19" s="14"/>
      <c r="B19" s="34" t="s">
        <v>33</v>
      </c>
      <c r="C19" s="34"/>
      <c r="D19" s="35">
        <v>451644387.70999998</v>
      </c>
      <c r="E19" s="36" t="s">
        <v>34</v>
      </c>
      <c r="F19" s="36"/>
      <c r="G19" s="36"/>
      <c r="H19" s="36"/>
      <c r="I19" s="14"/>
      <c r="J19" s="31"/>
      <c r="K19" s="31"/>
      <c r="L19" s="32"/>
      <c r="M19" s="32"/>
      <c r="N19" s="31"/>
      <c r="O19" s="33"/>
      <c r="P19" s="32"/>
      <c r="Q19" s="32"/>
      <c r="R19" s="32"/>
    </row>
    <row r="20" spans="1:18" ht="15.75" x14ac:dyDescent="0.25">
      <c r="A20" s="1"/>
      <c r="B20" s="37"/>
      <c r="C20" s="37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</row>
    <row r="21" spans="1:18" ht="50.25" customHeight="1" x14ac:dyDescent="0.25">
      <c r="A21" s="1"/>
      <c r="B21" s="38" t="s">
        <v>35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41" t="s">
        <v>36</v>
      </c>
    </row>
    <row r="22" spans="1:18" ht="50.25" customHeight="1" x14ac:dyDescent="0.25">
      <c r="A22" s="1"/>
      <c r="B22" s="8"/>
      <c r="C22" s="8"/>
      <c r="D22" s="42" t="s">
        <v>37</v>
      </c>
      <c r="E22" s="42" t="s">
        <v>38</v>
      </c>
      <c r="F22" s="42" t="s">
        <v>39</v>
      </c>
      <c r="G22" s="42" t="s">
        <v>40</v>
      </c>
      <c r="H22" s="42" t="s">
        <v>41</v>
      </c>
      <c r="I22" s="42" t="s">
        <v>42</v>
      </c>
      <c r="J22" s="43" t="s">
        <v>43</v>
      </c>
      <c r="K22" s="43" t="s">
        <v>44</v>
      </c>
      <c r="L22" s="42" t="s">
        <v>45</v>
      </c>
      <c r="M22" s="42" t="s">
        <v>46</v>
      </c>
      <c r="N22" s="43" t="s">
        <v>47</v>
      </c>
      <c r="O22" s="43" t="s">
        <v>48</v>
      </c>
      <c r="P22" s="42" t="s">
        <v>49</v>
      </c>
      <c r="Q22" s="42" t="s">
        <v>50</v>
      </c>
      <c r="R22" s="41"/>
    </row>
    <row r="23" spans="1:18" ht="150" customHeight="1" x14ac:dyDescent="0.25">
      <c r="A23" s="1"/>
      <c r="B23" s="8" t="s">
        <v>51</v>
      </c>
      <c r="C23" s="8"/>
      <c r="D23" s="44" t="s">
        <v>52</v>
      </c>
      <c r="E23" s="44" t="s">
        <v>53</v>
      </c>
      <c r="F23" s="44" t="s">
        <v>54</v>
      </c>
      <c r="G23" s="44" t="s">
        <v>55</v>
      </c>
      <c r="H23" s="44" t="s">
        <v>56</v>
      </c>
      <c r="I23" s="44" t="s">
        <v>57</v>
      </c>
      <c r="J23" s="45">
        <v>996902588.13</v>
      </c>
      <c r="K23" s="45">
        <f>J23</f>
        <v>996902588.13</v>
      </c>
      <c r="L23" s="44" t="s">
        <v>58</v>
      </c>
      <c r="M23" s="44" t="s">
        <v>59</v>
      </c>
      <c r="N23" s="45">
        <f>(J23/K23)*100</f>
        <v>100</v>
      </c>
      <c r="O23" s="45">
        <v>1193470282.8499999</v>
      </c>
      <c r="P23" s="44" t="s">
        <v>60</v>
      </c>
      <c r="Q23" s="44"/>
      <c r="R23" s="46"/>
    </row>
    <row r="24" spans="1:18" ht="150" customHeight="1" x14ac:dyDescent="0.25">
      <c r="A24" s="1"/>
      <c r="B24" s="8" t="s">
        <v>61</v>
      </c>
      <c r="C24" s="8"/>
      <c r="D24" s="44" t="s">
        <v>62</v>
      </c>
      <c r="E24" s="44" t="s">
        <v>63</v>
      </c>
      <c r="F24" s="44" t="s">
        <v>64</v>
      </c>
      <c r="G24" s="44" t="s">
        <v>55</v>
      </c>
      <c r="H24" s="44" t="s">
        <v>56</v>
      </c>
      <c r="I24" s="44" t="s">
        <v>65</v>
      </c>
      <c r="J24" s="45">
        <v>5385882534</v>
      </c>
      <c r="K24" s="45">
        <v>4526973080</v>
      </c>
      <c r="L24" s="44" t="s">
        <v>66</v>
      </c>
      <c r="M24" s="44" t="s">
        <v>67</v>
      </c>
      <c r="N24" s="45">
        <f>((J24/K24)-1)*100</f>
        <v>18.973151349068761</v>
      </c>
      <c r="O24" s="45">
        <v>4526973080</v>
      </c>
      <c r="P24" s="44" t="s">
        <v>68</v>
      </c>
      <c r="Q24" s="44" t="s">
        <v>69</v>
      </c>
      <c r="R24" s="46"/>
    </row>
    <row r="25" spans="1:18" ht="150" customHeight="1" x14ac:dyDescent="0.25">
      <c r="A25" s="1"/>
      <c r="B25" s="8" t="s">
        <v>70</v>
      </c>
      <c r="C25" s="8"/>
      <c r="D25" s="44" t="s">
        <v>71</v>
      </c>
      <c r="E25" s="44" t="s">
        <v>72</v>
      </c>
      <c r="F25" s="44" t="s">
        <v>73</v>
      </c>
      <c r="G25" s="44" t="s">
        <v>55</v>
      </c>
      <c r="H25" s="44" t="s">
        <v>74</v>
      </c>
      <c r="I25" s="44" t="s">
        <v>65</v>
      </c>
      <c r="J25" s="45">
        <v>5385882534</v>
      </c>
      <c r="K25" s="45">
        <v>4526973080</v>
      </c>
      <c r="L25" s="44" t="s">
        <v>66</v>
      </c>
      <c r="M25" s="44" t="s">
        <v>67</v>
      </c>
      <c r="N25" s="45">
        <f>((J25/K25)-1)*100</f>
        <v>18.973151349068761</v>
      </c>
      <c r="O25" s="45">
        <v>4526973080</v>
      </c>
      <c r="P25" s="44" t="s">
        <v>75</v>
      </c>
      <c r="Q25" s="44" t="s">
        <v>76</v>
      </c>
      <c r="R25" s="46" t="s">
        <v>77</v>
      </c>
    </row>
    <row r="26" spans="1:18" ht="150" customHeight="1" x14ac:dyDescent="0.25">
      <c r="A26" s="1"/>
      <c r="B26" s="8" t="s">
        <v>78</v>
      </c>
      <c r="C26" s="8"/>
      <c r="D26" s="44" t="s">
        <v>79</v>
      </c>
      <c r="E26" s="44" t="s">
        <v>80</v>
      </c>
      <c r="F26" s="44" t="s">
        <v>81</v>
      </c>
      <c r="G26" s="44" t="s">
        <v>55</v>
      </c>
      <c r="H26" s="44" t="s">
        <v>74</v>
      </c>
      <c r="I26" s="44" t="s">
        <v>82</v>
      </c>
      <c r="J26" s="45">
        <v>499453402</v>
      </c>
      <c r="K26" s="45">
        <v>499453402</v>
      </c>
      <c r="L26" s="44" t="s">
        <v>66</v>
      </c>
      <c r="M26" s="44" t="s">
        <v>59</v>
      </c>
      <c r="N26" s="45">
        <f>(J26/K26)*100</f>
        <v>100</v>
      </c>
      <c r="O26" s="45">
        <v>395178827</v>
      </c>
      <c r="P26" s="44" t="s">
        <v>75</v>
      </c>
      <c r="Q26" s="44" t="s">
        <v>76</v>
      </c>
      <c r="R26" s="46"/>
    </row>
    <row r="27" spans="1:18" ht="150" customHeight="1" x14ac:dyDescent="0.25">
      <c r="A27" s="1"/>
      <c r="B27" s="8" t="s">
        <v>83</v>
      </c>
      <c r="C27" s="8"/>
      <c r="D27" s="44" t="s">
        <v>84</v>
      </c>
      <c r="E27" s="44" t="s">
        <v>85</v>
      </c>
      <c r="F27" s="44" t="s">
        <v>86</v>
      </c>
      <c r="G27" s="44" t="s">
        <v>55</v>
      </c>
      <c r="H27" s="44" t="s">
        <v>74</v>
      </c>
      <c r="I27" s="44" t="s">
        <v>82</v>
      </c>
      <c r="J27" s="45">
        <v>112877806</v>
      </c>
      <c r="K27" s="45">
        <v>112877806</v>
      </c>
      <c r="L27" s="44" t="s">
        <v>66</v>
      </c>
      <c r="M27" s="44" t="s">
        <v>59</v>
      </c>
      <c r="N27" s="45">
        <f t="shared" ref="N27:N31" si="0">(J27/K27)*100</f>
        <v>100</v>
      </c>
      <c r="O27" s="45">
        <v>99699761</v>
      </c>
      <c r="P27" s="44" t="s">
        <v>75</v>
      </c>
      <c r="Q27" s="44" t="s">
        <v>87</v>
      </c>
      <c r="R27" s="46"/>
    </row>
    <row r="28" spans="1:18" ht="150" customHeight="1" x14ac:dyDescent="0.25">
      <c r="A28" s="1"/>
      <c r="B28" s="8" t="s">
        <v>88</v>
      </c>
      <c r="C28" s="8"/>
      <c r="D28" s="44" t="s">
        <v>89</v>
      </c>
      <c r="E28" s="44" t="s">
        <v>90</v>
      </c>
      <c r="F28" s="44" t="s">
        <v>91</v>
      </c>
      <c r="G28" s="44" t="s">
        <v>55</v>
      </c>
      <c r="H28" s="44" t="s">
        <v>74</v>
      </c>
      <c r="I28" s="44" t="s">
        <v>82</v>
      </c>
      <c r="J28" s="45">
        <v>851792487</v>
      </c>
      <c r="K28" s="45">
        <v>851792487</v>
      </c>
      <c r="L28" s="44" t="s">
        <v>66</v>
      </c>
      <c r="M28" s="44" t="s">
        <v>59</v>
      </c>
      <c r="N28" s="45">
        <f t="shared" si="0"/>
        <v>100</v>
      </c>
      <c r="O28" s="45">
        <v>694438242</v>
      </c>
      <c r="P28" s="44" t="s">
        <v>75</v>
      </c>
      <c r="Q28" s="44" t="s">
        <v>92</v>
      </c>
      <c r="R28" s="46"/>
    </row>
    <row r="29" spans="1:18" ht="150" customHeight="1" x14ac:dyDescent="0.25">
      <c r="A29" s="1"/>
      <c r="B29" s="8" t="s">
        <v>93</v>
      </c>
      <c r="C29" s="8"/>
      <c r="D29" s="44" t="s">
        <v>94</v>
      </c>
      <c r="E29" s="44" t="s">
        <v>95</v>
      </c>
      <c r="F29" s="44" t="s">
        <v>96</v>
      </c>
      <c r="G29" s="44" t="s">
        <v>55</v>
      </c>
      <c r="H29" s="44" t="s">
        <v>74</v>
      </c>
      <c r="I29" s="44" t="s">
        <v>82</v>
      </c>
      <c r="J29" s="45">
        <v>3726503298</v>
      </c>
      <c r="K29" s="45">
        <v>3726503298</v>
      </c>
      <c r="L29" s="44" t="s">
        <v>66</v>
      </c>
      <c r="M29" s="44" t="s">
        <v>59</v>
      </c>
      <c r="N29" s="45">
        <f t="shared" si="0"/>
        <v>100</v>
      </c>
      <c r="O29" s="45">
        <v>3267161004</v>
      </c>
      <c r="P29" s="44" t="s">
        <v>75</v>
      </c>
      <c r="Q29" s="44" t="s">
        <v>97</v>
      </c>
      <c r="R29" s="46"/>
    </row>
    <row r="30" spans="1:18" ht="150" customHeight="1" x14ac:dyDescent="0.25">
      <c r="A30" s="1"/>
      <c r="B30" s="8" t="s">
        <v>98</v>
      </c>
      <c r="C30" s="8"/>
      <c r="D30" s="44" t="s">
        <v>99</v>
      </c>
      <c r="E30" s="44" t="s">
        <v>100</v>
      </c>
      <c r="F30" s="44" t="s">
        <v>101</v>
      </c>
      <c r="G30" s="44" t="s">
        <v>55</v>
      </c>
      <c r="H30" s="44" t="s">
        <v>74</v>
      </c>
      <c r="I30" s="44" t="s">
        <v>82</v>
      </c>
      <c r="J30" s="45">
        <v>195255541</v>
      </c>
      <c r="K30" s="45">
        <v>195255541</v>
      </c>
      <c r="L30" s="44" t="s">
        <v>66</v>
      </c>
      <c r="M30" s="44" t="s">
        <v>59</v>
      </c>
      <c r="N30" s="45">
        <f t="shared" si="0"/>
        <v>100</v>
      </c>
      <c r="O30" s="45">
        <v>70495246</v>
      </c>
      <c r="P30" s="44" t="s">
        <v>75</v>
      </c>
      <c r="Q30" s="44" t="s">
        <v>102</v>
      </c>
      <c r="R30" s="46"/>
    </row>
    <row r="31" spans="1:18" ht="150" customHeight="1" x14ac:dyDescent="0.25">
      <c r="A31" s="1"/>
      <c r="B31" s="8" t="s">
        <v>103</v>
      </c>
      <c r="C31" s="8"/>
      <c r="D31" s="44" t="s">
        <v>104</v>
      </c>
      <c r="E31" s="44" t="s">
        <v>105</v>
      </c>
      <c r="F31" s="44" t="s">
        <v>106</v>
      </c>
      <c r="G31" s="44" t="s">
        <v>55</v>
      </c>
      <c r="H31" s="44" t="s">
        <v>74</v>
      </c>
      <c r="I31" s="44" t="s">
        <v>107</v>
      </c>
      <c r="J31" s="45">
        <v>12</v>
      </c>
      <c r="K31" s="45">
        <v>12</v>
      </c>
      <c r="L31" s="44" t="s">
        <v>66</v>
      </c>
      <c r="M31" s="44" t="s">
        <v>59</v>
      </c>
      <c r="N31" s="45">
        <f t="shared" si="0"/>
        <v>100</v>
      </c>
      <c r="O31" s="45">
        <f t="shared" ref="O31" si="1">+K31</f>
        <v>12</v>
      </c>
      <c r="P31" s="44" t="s">
        <v>108</v>
      </c>
      <c r="Q31" s="44" t="s">
        <v>109</v>
      </c>
      <c r="R31" s="46"/>
    </row>
    <row r="32" spans="1:18" ht="150" customHeight="1" x14ac:dyDescent="0.25">
      <c r="A32" s="1"/>
      <c r="B32" s="8" t="s">
        <v>110</v>
      </c>
      <c r="C32" s="8"/>
      <c r="D32" s="44" t="s">
        <v>111</v>
      </c>
      <c r="E32" s="44" t="s">
        <v>112</v>
      </c>
      <c r="F32" s="44" t="s">
        <v>113</v>
      </c>
      <c r="G32" s="44" t="s">
        <v>55</v>
      </c>
      <c r="H32" s="44" t="s">
        <v>74</v>
      </c>
      <c r="I32" s="44" t="s">
        <v>114</v>
      </c>
      <c r="J32" s="45">
        <v>425000</v>
      </c>
      <c r="K32" s="45">
        <v>425000</v>
      </c>
      <c r="L32" s="44" t="s">
        <v>66</v>
      </c>
      <c r="M32" s="44" t="s">
        <v>59</v>
      </c>
      <c r="N32" s="45">
        <f>(J32/K32)*100</f>
        <v>100</v>
      </c>
      <c r="O32" s="45">
        <v>410000</v>
      </c>
      <c r="P32" s="44" t="s">
        <v>115</v>
      </c>
      <c r="Q32" s="44" t="s">
        <v>116</v>
      </c>
      <c r="R32" s="46" t="s">
        <v>77</v>
      </c>
    </row>
    <row r="33" spans="1:19" ht="150" customHeight="1" x14ac:dyDescent="0.25">
      <c r="A33" s="1"/>
      <c r="B33" s="8" t="s">
        <v>117</v>
      </c>
      <c r="C33" s="8"/>
      <c r="D33" s="44" t="s">
        <v>118</v>
      </c>
      <c r="E33" s="44" t="s">
        <v>119</v>
      </c>
      <c r="F33" s="44" t="s">
        <v>120</v>
      </c>
      <c r="G33" s="44" t="s">
        <v>55</v>
      </c>
      <c r="H33" s="44" t="s">
        <v>74</v>
      </c>
      <c r="I33" s="44" t="s">
        <v>82</v>
      </c>
      <c r="J33" s="45">
        <v>2028656610</v>
      </c>
      <c r="K33" s="45">
        <v>2028656610</v>
      </c>
      <c r="L33" s="44" t="s">
        <v>66</v>
      </c>
      <c r="M33" s="44" t="s">
        <v>59</v>
      </c>
      <c r="N33" s="45">
        <f>(J33/K33)*100</f>
        <v>100</v>
      </c>
      <c r="O33" s="45">
        <v>1654021531</v>
      </c>
      <c r="P33" s="44" t="s">
        <v>75</v>
      </c>
      <c r="Q33" s="44" t="s">
        <v>121</v>
      </c>
      <c r="R33" s="46"/>
    </row>
    <row r="34" spans="1:19" ht="150" customHeight="1" x14ac:dyDescent="0.25">
      <c r="A34" s="1"/>
      <c r="B34" s="8" t="s">
        <v>122</v>
      </c>
      <c r="C34" s="8"/>
      <c r="D34" s="44" t="s">
        <v>123</v>
      </c>
      <c r="E34" s="44" t="s">
        <v>124</v>
      </c>
      <c r="F34" s="44" t="s">
        <v>125</v>
      </c>
      <c r="G34" s="44" t="s">
        <v>55</v>
      </c>
      <c r="H34" s="44" t="s">
        <v>74</v>
      </c>
      <c r="I34" s="44" t="s">
        <v>114</v>
      </c>
      <c r="J34" s="45">
        <v>425000</v>
      </c>
      <c r="K34" s="45">
        <v>425000</v>
      </c>
      <c r="L34" s="44" t="s">
        <v>66</v>
      </c>
      <c r="M34" s="44" t="s">
        <v>59</v>
      </c>
      <c r="N34" s="45">
        <f>(J34/K34)*100</f>
        <v>100</v>
      </c>
      <c r="O34" s="45">
        <v>410000</v>
      </c>
      <c r="P34" s="44" t="s">
        <v>115</v>
      </c>
      <c r="Q34" s="44" t="s">
        <v>126</v>
      </c>
      <c r="R34" s="46"/>
    </row>
    <row r="35" spans="1:19" ht="150" customHeight="1" x14ac:dyDescent="0.25">
      <c r="A35" s="1"/>
      <c r="B35" s="8" t="s">
        <v>127</v>
      </c>
      <c r="C35" s="8"/>
      <c r="D35" s="44" t="s">
        <v>128</v>
      </c>
      <c r="E35" s="44" t="s">
        <v>129</v>
      </c>
      <c r="F35" s="44" t="s">
        <v>130</v>
      </c>
      <c r="G35" s="44" t="s">
        <v>55</v>
      </c>
      <c r="H35" s="44" t="s">
        <v>74</v>
      </c>
      <c r="I35" s="44" t="s">
        <v>131</v>
      </c>
      <c r="J35" s="45">
        <v>5750</v>
      </c>
      <c r="K35" s="45">
        <v>5750</v>
      </c>
      <c r="L35" s="44" t="s">
        <v>66</v>
      </c>
      <c r="M35" s="44" t="s">
        <v>59</v>
      </c>
      <c r="N35" s="45">
        <f t="shared" ref="N35:N36" si="2">(J35/K35)*100</f>
        <v>100</v>
      </c>
      <c r="O35" s="45">
        <v>5700</v>
      </c>
      <c r="P35" s="44" t="s">
        <v>115</v>
      </c>
      <c r="Q35" s="44" t="s">
        <v>132</v>
      </c>
      <c r="R35" s="46" t="s">
        <v>77</v>
      </c>
    </row>
    <row r="36" spans="1:19" ht="150" customHeight="1" x14ac:dyDescent="0.25">
      <c r="A36" s="1"/>
      <c r="B36" s="8" t="s">
        <v>133</v>
      </c>
      <c r="C36" s="8"/>
      <c r="D36" s="44" t="s">
        <v>134</v>
      </c>
      <c r="E36" s="44" t="s">
        <v>135</v>
      </c>
      <c r="F36" s="44" t="s">
        <v>136</v>
      </c>
      <c r="G36" s="44" t="s">
        <v>55</v>
      </c>
      <c r="H36" s="44" t="s">
        <v>74</v>
      </c>
      <c r="I36" s="44" t="s">
        <v>137</v>
      </c>
      <c r="J36" s="45">
        <v>4940</v>
      </c>
      <c r="K36" s="45">
        <v>4940</v>
      </c>
      <c r="L36" s="44" t="s">
        <v>66</v>
      </c>
      <c r="M36" s="44" t="s">
        <v>59</v>
      </c>
      <c r="N36" s="45">
        <f t="shared" si="2"/>
        <v>100</v>
      </c>
      <c r="O36" s="45">
        <v>4900</v>
      </c>
      <c r="P36" s="44" t="s">
        <v>115</v>
      </c>
      <c r="Q36" s="44" t="s">
        <v>138</v>
      </c>
      <c r="R36" s="46"/>
    </row>
    <row r="37" spans="1:19" s="48" customFormat="1" ht="150" customHeight="1" x14ac:dyDescent="0.25">
      <c r="A37" s="47"/>
      <c r="B37" s="8" t="s">
        <v>139</v>
      </c>
      <c r="C37" s="8"/>
      <c r="D37" s="44" t="s">
        <v>140</v>
      </c>
      <c r="E37" s="44" t="s">
        <v>141</v>
      </c>
      <c r="F37" s="44" t="s">
        <v>142</v>
      </c>
      <c r="G37" s="44" t="s">
        <v>55</v>
      </c>
      <c r="H37" s="44" t="s">
        <v>74</v>
      </c>
      <c r="I37" s="44" t="s">
        <v>131</v>
      </c>
      <c r="J37" s="44">
        <v>3500</v>
      </c>
      <c r="K37" s="44">
        <v>3500</v>
      </c>
      <c r="L37" s="44" t="s">
        <v>66</v>
      </c>
      <c r="M37" s="44" t="s">
        <v>59</v>
      </c>
      <c r="N37" s="44">
        <f>(J37/K37)*100</f>
        <v>100</v>
      </c>
      <c r="O37" s="45">
        <v>3400</v>
      </c>
      <c r="P37" s="44" t="s">
        <v>143</v>
      </c>
      <c r="Q37" s="44" t="s">
        <v>144</v>
      </c>
      <c r="R37" s="46"/>
    </row>
    <row r="38" spans="1:19" s="48" customFormat="1" ht="150" customHeight="1" x14ac:dyDescent="0.25">
      <c r="A38" s="47"/>
      <c r="B38" s="8" t="s">
        <v>145</v>
      </c>
      <c r="C38" s="8"/>
      <c r="D38" s="44" t="s">
        <v>146</v>
      </c>
      <c r="E38" s="44" t="s">
        <v>147</v>
      </c>
      <c r="F38" s="44" t="s">
        <v>136</v>
      </c>
      <c r="G38" s="44" t="s">
        <v>55</v>
      </c>
      <c r="H38" s="44" t="s">
        <v>74</v>
      </c>
      <c r="I38" s="44" t="s">
        <v>137</v>
      </c>
      <c r="J38" s="44">
        <v>4800</v>
      </c>
      <c r="K38" s="44">
        <v>4800</v>
      </c>
      <c r="L38" s="44" t="s">
        <v>66</v>
      </c>
      <c r="M38" s="44" t="s">
        <v>59</v>
      </c>
      <c r="N38" s="44">
        <f t="shared" ref="N38:N40" si="3">(J38/K38)*100</f>
        <v>100</v>
      </c>
      <c r="O38" s="45">
        <v>4750</v>
      </c>
      <c r="P38" s="44" t="s">
        <v>143</v>
      </c>
      <c r="Q38" s="44" t="s">
        <v>144</v>
      </c>
      <c r="R38" s="46"/>
    </row>
    <row r="39" spans="1:19" s="48" customFormat="1" ht="150" customHeight="1" x14ac:dyDescent="0.25">
      <c r="A39" s="47"/>
      <c r="B39" s="8" t="s">
        <v>148</v>
      </c>
      <c r="C39" s="8"/>
      <c r="D39" s="44" t="s">
        <v>149</v>
      </c>
      <c r="E39" s="44" t="s">
        <v>150</v>
      </c>
      <c r="F39" s="44" t="s">
        <v>151</v>
      </c>
      <c r="G39" s="44" t="s">
        <v>55</v>
      </c>
      <c r="H39" s="44" t="s">
        <v>74</v>
      </c>
      <c r="I39" s="44" t="s">
        <v>152</v>
      </c>
      <c r="J39" s="44">
        <v>2046</v>
      </c>
      <c r="K39" s="44">
        <v>2046</v>
      </c>
      <c r="L39" s="44" t="s">
        <v>66</v>
      </c>
      <c r="M39" s="44" t="s">
        <v>59</v>
      </c>
      <c r="N39" s="44">
        <f t="shared" si="3"/>
        <v>100</v>
      </c>
      <c r="O39" s="45">
        <v>2000</v>
      </c>
      <c r="P39" s="44" t="s">
        <v>143</v>
      </c>
      <c r="Q39" s="44" t="s">
        <v>153</v>
      </c>
      <c r="R39" s="46"/>
    </row>
    <row r="40" spans="1:19" s="48" customFormat="1" ht="150" customHeight="1" x14ac:dyDescent="0.25">
      <c r="A40" s="47"/>
      <c r="B40" s="8" t="s">
        <v>154</v>
      </c>
      <c r="C40" s="8"/>
      <c r="D40" s="44" t="s">
        <v>155</v>
      </c>
      <c r="E40" s="44" t="s">
        <v>156</v>
      </c>
      <c r="F40" s="44" t="s">
        <v>157</v>
      </c>
      <c r="G40" s="44" t="s">
        <v>55</v>
      </c>
      <c r="H40" s="44" t="s">
        <v>74</v>
      </c>
      <c r="I40" s="44" t="s">
        <v>158</v>
      </c>
      <c r="J40" s="44">
        <v>3500</v>
      </c>
      <c r="K40" s="44">
        <v>3500</v>
      </c>
      <c r="L40" s="44" t="s">
        <v>66</v>
      </c>
      <c r="M40" s="44" t="s">
        <v>59</v>
      </c>
      <c r="N40" s="44">
        <f t="shared" si="3"/>
        <v>100</v>
      </c>
      <c r="O40" s="45">
        <v>3000</v>
      </c>
      <c r="P40" s="44" t="s">
        <v>143</v>
      </c>
      <c r="Q40" s="44" t="s">
        <v>159</v>
      </c>
      <c r="R40" s="46"/>
    </row>
    <row r="41" spans="1:19" ht="150" customHeight="1" x14ac:dyDescent="0.25">
      <c r="A41" s="1"/>
      <c r="B41" s="8" t="s">
        <v>160</v>
      </c>
      <c r="C41" s="8"/>
      <c r="D41" s="44" t="s">
        <v>161</v>
      </c>
      <c r="E41" s="44" t="s">
        <v>162</v>
      </c>
      <c r="F41" s="44" t="s">
        <v>163</v>
      </c>
      <c r="G41" s="44" t="s">
        <v>55</v>
      </c>
      <c r="H41" s="44" t="s">
        <v>74</v>
      </c>
      <c r="I41" s="44" t="s">
        <v>164</v>
      </c>
      <c r="J41" s="45">
        <v>12</v>
      </c>
      <c r="K41" s="45">
        <v>12</v>
      </c>
      <c r="L41" s="44" t="s">
        <v>66</v>
      </c>
      <c r="M41" s="44" t="s">
        <v>59</v>
      </c>
      <c r="N41" s="45">
        <f>(J41/K41)*100</f>
        <v>100</v>
      </c>
      <c r="O41" s="45">
        <v>12</v>
      </c>
      <c r="P41" s="44" t="s">
        <v>108</v>
      </c>
      <c r="Q41" s="44" t="s">
        <v>165</v>
      </c>
      <c r="R41" s="46"/>
    </row>
    <row r="42" spans="1:19" ht="150" customHeight="1" x14ac:dyDescent="0.25">
      <c r="A42" s="1"/>
      <c r="B42" s="8" t="s">
        <v>166</v>
      </c>
      <c r="C42" s="8"/>
      <c r="D42" s="44" t="s">
        <v>167</v>
      </c>
      <c r="E42" s="44" t="s">
        <v>168</v>
      </c>
      <c r="F42" s="44" t="s">
        <v>169</v>
      </c>
      <c r="G42" s="44" t="s">
        <v>55</v>
      </c>
      <c r="H42" s="44" t="s">
        <v>74</v>
      </c>
      <c r="I42" s="44" t="s">
        <v>170</v>
      </c>
      <c r="J42" s="45">
        <v>69363.83</v>
      </c>
      <c r="K42" s="45">
        <v>69363.83</v>
      </c>
      <c r="L42" s="44" t="s">
        <v>171</v>
      </c>
      <c r="M42" s="44" t="s">
        <v>59</v>
      </c>
      <c r="N42" s="45">
        <f t="shared" ref="N42:N45" si="4">(J42/K42)*100</f>
        <v>100</v>
      </c>
      <c r="O42" s="45">
        <v>66060.793549784416</v>
      </c>
      <c r="P42" s="44" t="s">
        <v>115</v>
      </c>
      <c r="Q42" s="44" t="s">
        <v>172</v>
      </c>
      <c r="R42" s="46" t="s">
        <v>77</v>
      </c>
    </row>
    <row r="43" spans="1:19" ht="150" customHeight="1" x14ac:dyDescent="0.25">
      <c r="A43" s="1"/>
      <c r="B43" s="8" t="s">
        <v>173</v>
      </c>
      <c r="C43" s="8"/>
      <c r="D43" s="44" t="s">
        <v>174</v>
      </c>
      <c r="E43" s="44" t="s">
        <v>175</v>
      </c>
      <c r="F43" s="44" t="s">
        <v>176</v>
      </c>
      <c r="G43" s="44" t="s">
        <v>55</v>
      </c>
      <c r="H43" s="44" t="s">
        <v>74</v>
      </c>
      <c r="I43" s="44" t="s">
        <v>177</v>
      </c>
      <c r="J43" s="45">
        <v>1074</v>
      </c>
      <c r="K43" s="45">
        <v>1074</v>
      </c>
      <c r="L43" s="44" t="s">
        <v>66</v>
      </c>
      <c r="M43" s="44" t="s">
        <v>59</v>
      </c>
      <c r="N43" s="45">
        <f t="shared" si="4"/>
        <v>100</v>
      </c>
      <c r="O43" s="45">
        <v>1559</v>
      </c>
      <c r="P43" s="44" t="s">
        <v>115</v>
      </c>
      <c r="Q43" s="44" t="s">
        <v>178</v>
      </c>
      <c r="R43" s="46"/>
    </row>
    <row r="44" spans="1:19" ht="150" customHeight="1" x14ac:dyDescent="0.25">
      <c r="A44" s="1"/>
      <c r="B44" s="8" t="s">
        <v>179</v>
      </c>
      <c r="C44" s="8"/>
      <c r="D44" s="44" t="s">
        <v>180</v>
      </c>
      <c r="E44" s="44" t="s">
        <v>181</v>
      </c>
      <c r="F44" s="44" t="s">
        <v>182</v>
      </c>
      <c r="G44" s="44" t="s">
        <v>55</v>
      </c>
      <c r="H44" s="44" t="s">
        <v>74</v>
      </c>
      <c r="I44" s="44" t="s">
        <v>183</v>
      </c>
      <c r="J44" s="49">
        <v>205075789</v>
      </c>
      <c r="K44" s="49">
        <v>205075789</v>
      </c>
      <c r="L44" s="44" t="s">
        <v>66</v>
      </c>
      <c r="M44" s="44" t="s">
        <v>59</v>
      </c>
      <c r="N44" s="45">
        <f t="shared" si="4"/>
        <v>100</v>
      </c>
      <c r="O44" s="45">
        <v>186432536.32926279</v>
      </c>
      <c r="P44" s="44" t="s">
        <v>115</v>
      </c>
      <c r="Q44" s="44" t="s">
        <v>184</v>
      </c>
      <c r="R44" s="46"/>
    </row>
    <row r="45" spans="1:19" ht="150" customHeight="1" x14ac:dyDescent="0.25">
      <c r="A45" s="1"/>
      <c r="B45" s="8" t="s">
        <v>185</v>
      </c>
      <c r="C45" s="8"/>
      <c r="D45" s="44" t="s">
        <v>186</v>
      </c>
      <c r="E45" s="44" t="s">
        <v>187</v>
      </c>
      <c r="F45" s="44" t="s">
        <v>182</v>
      </c>
      <c r="G45" s="44" t="s">
        <v>55</v>
      </c>
      <c r="H45" s="44" t="s">
        <v>74</v>
      </c>
      <c r="I45" s="44" t="s">
        <v>188</v>
      </c>
      <c r="J45" s="49">
        <v>88565753.789583951</v>
      </c>
      <c r="K45" s="49">
        <v>88565753.789583951</v>
      </c>
      <c r="L45" s="44" t="s">
        <v>66</v>
      </c>
      <c r="M45" s="44" t="s">
        <v>59</v>
      </c>
      <c r="N45" s="45">
        <f t="shared" si="4"/>
        <v>100</v>
      </c>
      <c r="O45" s="45">
        <v>73804794.824653298</v>
      </c>
      <c r="P45" s="44" t="s">
        <v>115</v>
      </c>
      <c r="Q45" s="44" t="s">
        <v>184</v>
      </c>
      <c r="R45" s="46"/>
    </row>
    <row r="46" spans="1:19" ht="150" customHeight="1" x14ac:dyDescent="0.25">
      <c r="A46" s="1"/>
      <c r="B46" s="8" t="s">
        <v>189</v>
      </c>
      <c r="C46" s="8"/>
      <c r="D46" s="44" t="s">
        <v>190</v>
      </c>
      <c r="E46" s="44" t="s">
        <v>191</v>
      </c>
      <c r="F46" s="44" t="s">
        <v>192</v>
      </c>
      <c r="G46" s="44" t="s">
        <v>55</v>
      </c>
      <c r="H46" s="44" t="s">
        <v>74</v>
      </c>
      <c r="I46" s="44" t="s">
        <v>193</v>
      </c>
      <c r="J46" s="45">
        <f t="shared" ref="J46" si="5">K46</f>
        <v>62241.456635937502</v>
      </c>
      <c r="K46" s="45">
        <v>62241.456635937502</v>
      </c>
      <c r="L46" s="44" t="s">
        <v>66</v>
      </c>
      <c r="M46" s="44" t="s">
        <v>59</v>
      </c>
      <c r="N46" s="45">
        <v>100</v>
      </c>
      <c r="O46" s="45">
        <v>62241.456635937502</v>
      </c>
      <c r="P46" s="44" t="s">
        <v>115</v>
      </c>
      <c r="Q46" s="44" t="s">
        <v>184</v>
      </c>
      <c r="R46" s="46"/>
    </row>
    <row r="47" spans="1:19" ht="150" customHeight="1" x14ac:dyDescent="0.25">
      <c r="A47" s="1"/>
      <c r="B47" s="8" t="s">
        <v>194</v>
      </c>
      <c r="C47" s="8"/>
      <c r="D47" s="44" t="s">
        <v>195</v>
      </c>
      <c r="E47" s="44" t="s">
        <v>196</v>
      </c>
      <c r="F47" s="44" t="s">
        <v>192</v>
      </c>
      <c r="G47" s="44" t="s">
        <v>55</v>
      </c>
      <c r="H47" s="44" t="s">
        <v>74</v>
      </c>
      <c r="I47" s="44" t="s">
        <v>197</v>
      </c>
      <c r="J47" s="45">
        <v>104117</v>
      </c>
      <c r="K47" s="45">
        <v>104117</v>
      </c>
      <c r="L47" s="44" t="s">
        <v>66</v>
      </c>
      <c r="M47" s="44" t="s">
        <v>59</v>
      </c>
      <c r="N47" s="45">
        <f t="shared" ref="N47:N48" si="6">(J47/K47)*100</f>
        <v>100</v>
      </c>
      <c r="O47" s="45">
        <v>99159.858124605453</v>
      </c>
      <c r="P47" s="44" t="s">
        <v>115</v>
      </c>
      <c r="Q47" s="44" t="s">
        <v>184</v>
      </c>
      <c r="R47" s="46"/>
    </row>
    <row r="48" spans="1:19" ht="150" customHeight="1" x14ac:dyDescent="0.25">
      <c r="A48" s="1"/>
      <c r="B48" s="8" t="s">
        <v>198</v>
      </c>
      <c r="C48" s="8"/>
      <c r="D48" s="44" t="s">
        <v>199</v>
      </c>
      <c r="E48" s="44" t="s">
        <v>191</v>
      </c>
      <c r="F48" s="44" t="s">
        <v>192</v>
      </c>
      <c r="G48" s="44" t="s">
        <v>55</v>
      </c>
      <c r="H48" s="44" t="s">
        <v>74</v>
      </c>
      <c r="I48" s="44" t="s">
        <v>200</v>
      </c>
      <c r="J48" s="45">
        <v>98197.550872446081</v>
      </c>
      <c r="K48" s="45">
        <v>98197.550872446081</v>
      </c>
      <c r="L48" s="44" t="s">
        <v>66</v>
      </c>
      <c r="M48" s="44" t="s">
        <v>59</v>
      </c>
      <c r="N48" s="45">
        <f t="shared" si="6"/>
        <v>100</v>
      </c>
      <c r="O48" s="45">
        <v>89270.5007931328</v>
      </c>
      <c r="P48" s="44" t="s">
        <v>115</v>
      </c>
      <c r="Q48" s="44" t="s">
        <v>178</v>
      </c>
      <c r="R48" s="46"/>
      <c r="S48"/>
    </row>
    <row r="49" spans="1:22" ht="150" customHeight="1" x14ac:dyDescent="0.25">
      <c r="A49" s="1"/>
      <c r="B49" s="8" t="s">
        <v>201</v>
      </c>
      <c r="C49" s="8"/>
      <c r="D49" s="44" t="s">
        <v>202</v>
      </c>
      <c r="E49" s="44" t="s">
        <v>203</v>
      </c>
      <c r="F49" s="44" t="s">
        <v>204</v>
      </c>
      <c r="G49" s="44" t="s">
        <v>55</v>
      </c>
      <c r="H49" s="44" t="s">
        <v>74</v>
      </c>
      <c r="I49" s="44" t="s">
        <v>205</v>
      </c>
      <c r="J49" s="45">
        <v>1</v>
      </c>
      <c r="K49" s="45">
        <v>1</v>
      </c>
      <c r="L49" s="44" t="s">
        <v>66</v>
      </c>
      <c r="M49" s="44" t="s">
        <v>59</v>
      </c>
      <c r="N49" s="45">
        <f>(J49/K49)*100</f>
        <v>100</v>
      </c>
      <c r="O49" s="45">
        <v>1</v>
      </c>
      <c r="P49" s="44" t="s">
        <v>115</v>
      </c>
      <c r="Q49" s="44" t="s">
        <v>206</v>
      </c>
      <c r="R49" s="46" t="s">
        <v>77</v>
      </c>
    </row>
    <row r="50" spans="1:22" customFormat="1" ht="150" customHeight="1" x14ac:dyDescent="0.25">
      <c r="A50" s="1"/>
      <c r="B50" s="8" t="s">
        <v>207</v>
      </c>
      <c r="C50" s="8"/>
      <c r="D50" s="44" t="s">
        <v>208</v>
      </c>
      <c r="E50" s="44" t="s">
        <v>209</v>
      </c>
      <c r="F50" s="44" t="s">
        <v>210</v>
      </c>
      <c r="G50" s="44" t="s">
        <v>55</v>
      </c>
      <c r="H50" s="44" t="s">
        <v>74</v>
      </c>
      <c r="I50" s="44" t="s">
        <v>211</v>
      </c>
      <c r="J50" s="45">
        <v>1</v>
      </c>
      <c r="K50" s="45">
        <v>1</v>
      </c>
      <c r="L50" s="44" t="s">
        <v>66</v>
      </c>
      <c r="M50" s="44" t="s">
        <v>59</v>
      </c>
      <c r="N50" s="45">
        <f t="shared" ref="N50:N52" si="7">(J50/K50)*100</f>
        <v>100</v>
      </c>
      <c r="O50" s="45">
        <v>1</v>
      </c>
      <c r="P50" s="44" t="s">
        <v>115</v>
      </c>
      <c r="Q50" s="44" t="s">
        <v>212</v>
      </c>
      <c r="R50" s="46"/>
      <c r="S50" s="5"/>
    </row>
    <row r="51" spans="1:22" customFormat="1" ht="150" customHeight="1" x14ac:dyDescent="0.25">
      <c r="A51" s="1"/>
      <c r="B51" s="8" t="s">
        <v>213</v>
      </c>
      <c r="C51" s="8"/>
      <c r="D51" s="44" t="s">
        <v>214</v>
      </c>
      <c r="E51" s="44" t="s">
        <v>215</v>
      </c>
      <c r="F51" s="44" t="s">
        <v>216</v>
      </c>
      <c r="G51" s="44" t="s">
        <v>55</v>
      </c>
      <c r="H51" s="44" t="s">
        <v>74</v>
      </c>
      <c r="I51" s="44" t="s">
        <v>217</v>
      </c>
      <c r="J51" s="45">
        <v>1</v>
      </c>
      <c r="K51" s="45">
        <v>1</v>
      </c>
      <c r="L51" s="44" t="s">
        <v>66</v>
      </c>
      <c r="M51" s="44" t="s">
        <v>59</v>
      </c>
      <c r="N51" s="45">
        <f t="shared" si="7"/>
        <v>100</v>
      </c>
      <c r="O51" s="45">
        <v>1</v>
      </c>
      <c r="P51" s="44" t="s">
        <v>115</v>
      </c>
      <c r="Q51" s="44" t="s">
        <v>212</v>
      </c>
      <c r="R51" s="46"/>
      <c r="S51" s="5"/>
    </row>
    <row r="52" spans="1:22" customFormat="1" ht="150" customHeight="1" x14ac:dyDescent="0.25">
      <c r="A52" s="1"/>
      <c r="B52" s="8" t="s">
        <v>218</v>
      </c>
      <c r="C52" s="8"/>
      <c r="D52" s="44" t="s">
        <v>219</v>
      </c>
      <c r="E52" s="44" t="s">
        <v>220</v>
      </c>
      <c r="F52" s="44" t="s">
        <v>221</v>
      </c>
      <c r="G52" s="44" t="s">
        <v>55</v>
      </c>
      <c r="H52" s="44" t="s">
        <v>74</v>
      </c>
      <c r="I52" s="44" t="s">
        <v>222</v>
      </c>
      <c r="J52" s="45">
        <v>27</v>
      </c>
      <c r="K52" s="45">
        <v>27</v>
      </c>
      <c r="L52" s="44" t="s">
        <v>66</v>
      </c>
      <c r="M52" s="44" t="s">
        <v>59</v>
      </c>
      <c r="N52" s="45">
        <f t="shared" si="7"/>
        <v>100</v>
      </c>
      <c r="O52" s="45">
        <v>27</v>
      </c>
      <c r="P52" s="44" t="s">
        <v>115</v>
      </c>
      <c r="Q52" s="44" t="s">
        <v>223</v>
      </c>
      <c r="R52" s="46"/>
      <c r="S52" s="5"/>
    </row>
    <row r="53" spans="1:22" customFormat="1" ht="16.5" customHeight="1" x14ac:dyDescent="0.25">
      <c r="A53" s="1"/>
      <c r="B53" s="1"/>
      <c r="C53" s="2"/>
      <c r="D53" s="1"/>
      <c r="E53" s="1"/>
      <c r="F53" s="1"/>
      <c r="G53" s="1"/>
      <c r="H53" s="1"/>
      <c r="I53" s="1"/>
      <c r="J53" s="50"/>
      <c r="K53" s="50"/>
      <c r="L53" s="1"/>
      <c r="M53" s="1"/>
      <c r="N53" s="50"/>
      <c r="O53" s="50"/>
      <c r="P53" s="1"/>
      <c r="Q53" s="1"/>
      <c r="R53" s="1"/>
      <c r="S53" s="5"/>
    </row>
    <row r="54" spans="1:22" customFormat="1" ht="20.25" customHeight="1" x14ac:dyDescent="0.25">
      <c r="A54" s="51"/>
      <c r="B54" s="52" t="s">
        <v>224</v>
      </c>
      <c r="C54" s="53" t="s">
        <v>225</v>
      </c>
      <c r="D54" s="54"/>
      <c r="E54" s="54"/>
      <c r="F54" s="54"/>
      <c r="G54" s="54"/>
      <c r="H54" s="55"/>
      <c r="I54" s="56"/>
      <c r="J54" s="57"/>
      <c r="K54" s="57"/>
      <c r="L54" s="56"/>
      <c r="M54" s="56"/>
      <c r="N54" s="58"/>
      <c r="O54" s="58"/>
      <c r="P54" s="56"/>
      <c r="Q54" s="56"/>
      <c r="R54" s="56"/>
      <c r="S54" s="56"/>
      <c r="T54" s="4"/>
      <c r="U54" s="4"/>
    </row>
    <row r="55" spans="1:22" customFormat="1" ht="20.25" customHeight="1" x14ac:dyDescent="0.25">
      <c r="A55" s="59"/>
      <c r="B55" s="52" t="s">
        <v>226</v>
      </c>
      <c r="C55" s="60" t="s">
        <v>227</v>
      </c>
      <c r="D55" s="61"/>
      <c r="E55" s="61"/>
      <c r="F55" s="61"/>
      <c r="G55" s="61"/>
      <c r="H55" s="62"/>
      <c r="I55" s="56"/>
      <c r="J55" s="57"/>
      <c r="K55" s="57"/>
      <c r="L55" s="56"/>
      <c r="M55" s="56"/>
      <c r="N55" s="58"/>
      <c r="O55" s="58"/>
      <c r="P55" s="56"/>
      <c r="Q55" s="56"/>
      <c r="R55" s="56"/>
      <c r="S55" s="56"/>
      <c r="T55" s="4"/>
      <c r="U55" s="4"/>
    </row>
    <row r="56" spans="1:22" customFormat="1" ht="20.25" customHeight="1" x14ac:dyDescent="0.25">
      <c r="A56" s="51"/>
      <c r="B56" s="52" t="s">
        <v>228</v>
      </c>
      <c r="C56" s="60" t="s">
        <v>229</v>
      </c>
      <c r="D56" s="61"/>
      <c r="E56" s="61"/>
      <c r="F56" s="61"/>
      <c r="G56" s="61"/>
      <c r="H56" s="62"/>
      <c r="I56" s="56"/>
      <c r="J56" s="57"/>
      <c r="K56" s="57"/>
      <c r="L56" s="56"/>
      <c r="M56" s="56"/>
      <c r="N56" s="58"/>
      <c r="O56" s="58"/>
      <c r="P56" s="56"/>
      <c r="Q56" s="56"/>
      <c r="R56" s="56"/>
      <c r="S56" s="56"/>
      <c r="T56" s="4"/>
      <c r="U56" s="4"/>
    </row>
    <row r="57" spans="1:22" customFormat="1" ht="20.25" customHeight="1" x14ac:dyDescent="0.25">
      <c r="A57" s="51"/>
      <c r="B57" s="52" t="s">
        <v>230</v>
      </c>
      <c r="C57" s="60" t="s">
        <v>231</v>
      </c>
      <c r="D57" s="61"/>
      <c r="E57" s="61"/>
      <c r="F57" s="61"/>
      <c r="G57" s="61"/>
      <c r="H57" s="62"/>
      <c r="I57" s="56"/>
      <c r="J57" s="57"/>
      <c r="K57" s="57"/>
      <c r="L57" s="56"/>
      <c r="M57" s="56"/>
      <c r="N57" s="58"/>
      <c r="O57" s="58"/>
      <c r="P57" s="56"/>
      <c r="Q57" s="56"/>
      <c r="R57" s="56"/>
      <c r="S57" s="56"/>
      <c r="T57" s="4"/>
      <c r="U57" s="4"/>
    </row>
    <row r="58" spans="1:22" customFormat="1" ht="20.25" customHeight="1" x14ac:dyDescent="0.25">
      <c r="A58" s="51"/>
      <c r="B58" s="52" t="s">
        <v>232</v>
      </c>
      <c r="C58" s="53" t="s">
        <v>233</v>
      </c>
      <c r="D58" s="54"/>
      <c r="E58" s="54"/>
      <c r="F58" s="54"/>
      <c r="G58" s="54"/>
      <c r="H58" s="55"/>
      <c r="I58" s="56"/>
      <c r="J58" s="57"/>
      <c r="K58" s="57"/>
      <c r="L58" s="56"/>
      <c r="M58" s="56"/>
      <c r="N58" s="58"/>
      <c r="O58" s="58"/>
      <c r="P58" s="56"/>
      <c r="Q58" s="56"/>
      <c r="R58" s="56"/>
      <c r="S58" s="56"/>
      <c r="T58" s="4"/>
      <c r="U58" s="4"/>
    </row>
    <row r="59" spans="1:22" customFormat="1" ht="20.25" customHeight="1" x14ac:dyDescent="0.25">
      <c r="A59" s="51"/>
      <c r="B59" s="52" t="s">
        <v>234</v>
      </c>
      <c r="C59" s="63" t="s">
        <v>235</v>
      </c>
      <c r="D59" s="64"/>
      <c r="E59" s="64"/>
      <c r="F59" s="64"/>
      <c r="G59" s="64"/>
      <c r="H59" s="65"/>
      <c r="I59" s="56"/>
      <c r="J59" s="57"/>
      <c r="K59" s="57"/>
      <c r="L59" s="56"/>
      <c r="M59" s="56"/>
      <c r="N59" s="58"/>
      <c r="O59" s="58"/>
      <c r="P59" s="56"/>
      <c r="Q59" s="56"/>
      <c r="R59" s="56"/>
      <c r="S59" s="56"/>
      <c r="T59" s="4"/>
      <c r="U59" s="4"/>
    </row>
    <row r="60" spans="1:22" customFormat="1" ht="20.25" customHeight="1" x14ac:dyDescent="0.25">
      <c r="A60" s="51"/>
      <c r="B60" s="52" t="s">
        <v>236</v>
      </c>
      <c r="C60" s="66" t="s">
        <v>237</v>
      </c>
      <c r="D60" s="67"/>
      <c r="E60" s="67"/>
      <c r="F60" s="67"/>
      <c r="G60" s="67"/>
      <c r="H60" s="68"/>
      <c r="I60" s="56"/>
      <c r="J60" s="57"/>
      <c r="K60" s="57"/>
      <c r="L60" s="56"/>
      <c r="M60" s="56"/>
      <c r="N60" s="58"/>
      <c r="O60" s="58"/>
      <c r="P60" s="56"/>
      <c r="Q60" s="56"/>
      <c r="R60" s="56"/>
      <c r="S60" s="56"/>
      <c r="T60" s="4"/>
      <c r="U60" s="4"/>
    </row>
    <row r="61" spans="1:22" customFormat="1" ht="20.25" customHeight="1" x14ac:dyDescent="0.25">
      <c r="A61" s="51"/>
      <c r="B61" s="69"/>
      <c r="C61" s="69"/>
      <c r="D61" s="56"/>
      <c r="E61" s="56"/>
      <c r="F61" s="56"/>
      <c r="G61" s="56"/>
      <c r="H61" s="56"/>
      <c r="I61" s="56"/>
      <c r="J61" s="57"/>
      <c r="K61" s="57"/>
      <c r="L61" s="56"/>
      <c r="M61" s="56"/>
      <c r="N61" s="58"/>
      <c r="O61" s="58"/>
      <c r="P61" s="56"/>
      <c r="Q61" s="56"/>
      <c r="R61" s="56"/>
      <c r="S61" s="56"/>
      <c r="T61" s="4"/>
      <c r="U61" s="4"/>
    </row>
    <row r="62" spans="1:22" customFormat="1" ht="20.25" customHeight="1" x14ac:dyDescent="0.25">
      <c r="A62" s="51"/>
      <c r="B62" s="70" t="s">
        <v>238</v>
      </c>
      <c r="C62" s="71"/>
      <c r="D62" s="71"/>
      <c r="E62" s="71"/>
      <c r="F62" s="71"/>
      <c r="G62" s="71"/>
      <c r="H62" s="72"/>
      <c r="I62" s="4"/>
      <c r="J62" s="3"/>
      <c r="K62" s="3"/>
      <c r="L62" s="4"/>
      <c r="M62" s="4"/>
      <c r="N62" s="3"/>
      <c r="O62" s="3"/>
      <c r="P62" s="4"/>
      <c r="Q62" s="4"/>
      <c r="R62" s="4"/>
      <c r="S62" s="4"/>
      <c r="T62" s="4"/>
      <c r="U62" s="4"/>
      <c r="V62" s="5"/>
    </row>
    <row r="63" spans="1:22" customFormat="1" ht="12" hidden="1" customHeight="1" x14ac:dyDescent="0.25">
      <c r="A63" s="73"/>
      <c r="B63" s="73"/>
      <c r="C63" s="74"/>
      <c r="D63" s="73"/>
      <c r="E63" s="73"/>
      <c r="F63" s="73"/>
      <c r="G63" s="73"/>
      <c r="H63" s="73"/>
      <c r="I63" s="73"/>
      <c r="J63" s="75"/>
      <c r="K63" s="75"/>
      <c r="L63" s="73"/>
      <c r="M63" s="73"/>
      <c r="N63" s="75"/>
      <c r="O63" s="75"/>
      <c r="P63" s="73"/>
      <c r="Q63" s="73"/>
      <c r="R63" s="73"/>
      <c r="S63" s="5"/>
    </row>
    <row r="64" spans="1:22" customFormat="1" hidden="1" x14ac:dyDescent="0.25">
      <c r="A64" s="73"/>
      <c r="B64" s="73"/>
      <c r="C64" s="74"/>
      <c r="D64" s="73"/>
      <c r="E64" s="73"/>
      <c r="F64" s="73"/>
      <c r="G64" s="73"/>
      <c r="H64" s="73"/>
      <c r="I64" s="73"/>
      <c r="J64" s="75"/>
      <c r="K64" s="75"/>
      <c r="L64" s="73"/>
      <c r="M64" s="73"/>
      <c r="N64" s="75"/>
      <c r="O64" s="75"/>
      <c r="P64" s="73"/>
      <c r="Q64" s="73"/>
      <c r="R64" s="73"/>
      <c r="S64" s="5"/>
    </row>
    <row r="65" spans="1:19" customFormat="1" hidden="1" x14ac:dyDescent="0.25">
      <c r="A65" s="73"/>
      <c r="B65" s="73"/>
      <c r="C65" s="74"/>
      <c r="D65" s="73"/>
      <c r="E65" s="73"/>
      <c r="F65" s="73"/>
      <c r="G65" s="73"/>
      <c r="H65" s="73"/>
      <c r="I65" s="73"/>
      <c r="J65" s="75"/>
      <c r="K65" s="75"/>
      <c r="L65" s="73"/>
      <c r="M65" s="73"/>
      <c r="N65" s="75"/>
      <c r="O65" s="75"/>
      <c r="P65" s="73"/>
      <c r="Q65" s="73"/>
      <c r="R65" s="73"/>
      <c r="S65" s="5"/>
    </row>
    <row r="66" spans="1:19" hidden="1" x14ac:dyDescent="0.25">
      <c r="A66" s="73"/>
      <c r="B66" s="73"/>
      <c r="C66" s="74"/>
      <c r="D66" s="73"/>
      <c r="E66" s="73"/>
      <c r="F66" s="73"/>
      <c r="G66" s="73"/>
      <c r="H66" s="73"/>
      <c r="I66" s="73"/>
      <c r="J66" s="75"/>
      <c r="K66" s="75"/>
      <c r="L66" s="73"/>
      <c r="M66" s="73"/>
      <c r="N66" s="75"/>
      <c r="O66" s="75"/>
      <c r="P66" s="73"/>
      <c r="Q66" s="73"/>
      <c r="R66" s="73"/>
    </row>
    <row r="67" spans="1:19" hidden="1" x14ac:dyDescent="0.25">
      <c r="A67" s="73"/>
      <c r="B67" s="73"/>
      <c r="C67" s="74"/>
      <c r="D67" s="73"/>
      <c r="E67" s="73"/>
      <c r="F67" s="73"/>
      <c r="G67" s="73"/>
      <c r="H67" s="73"/>
      <c r="I67" s="73"/>
      <c r="J67" s="75"/>
      <c r="K67" s="75"/>
      <c r="L67" s="73"/>
      <c r="M67" s="73"/>
      <c r="N67" s="75"/>
      <c r="O67" s="75"/>
      <c r="P67" s="73"/>
      <c r="Q67" s="73"/>
      <c r="R67" s="73"/>
    </row>
    <row r="68" spans="1:19" hidden="1" x14ac:dyDescent="0.25">
      <c r="A68" s="73"/>
      <c r="B68" s="73"/>
      <c r="C68" s="74"/>
      <c r="D68" s="73"/>
      <c r="E68" s="73"/>
      <c r="F68" s="73"/>
      <c r="G68" s="73"/>
      <c r="H68" s="73"/>
      <c r="I68" s="73"/>
      <c r="J68" s="75"/>
      <c r="K68" s="75"/>
      <c r="L68" s="73"/>
      <c r="M68" s="73"/>
      <c r="N68" s="75"/>
      <c r="O68" s="75"/>
      <c r="P68" s="73"/>
      <c r="Q68" s="73"/>
      <c r="R68" s="73"/>
    </row>
    <row r="69" spans="1:19" hidden="1" x14ac:dyDescent="0.25">
      <c r="A69" s="73"/>
      <c r="B69" s="73"/>
      <c r="C69" s="74"/>
      <c r="D69" s="73"/>
      <c r="E69" s="73"/>
      <c r="F69" s="73"/>
      <c r="G69" s="73"/>
      <c r="H69" s="73"/>
      <c r="I69" s="73"/>
      <c r="J69" s="75"/>
      <c r="K69" s="75"/>
      <c r="L69" s="73"/>
      <c r="M69" s="73"/>
      <c r="N69" s="75"/>
      <c r="O69" s="75"/>
      <c r="P69" s="73"/>
      <c r="Q69" s="73"/>
      <c r="R69" s="73"/>
    </row>
    <row r="70" spans="1:19" hidden="1" x14ac:dyDescent="0.25"/>
    <row r="71" spans="1:19" ht="15" hidden="1" customHeight="1" x14ac:dyDescent="0.25">
      <c r="A71" s="73"/>
      <c r="B71" s="73"/>
      <c r="C71" s="74"/>
      <c r="D71" s="73"/>
      <c r="E71" s="73"/>
      <c r="F71" s="73"/>
      <c r="G71" s="73"/>
      <c r="H71" s="73"/>
      <c r="I71" s="73"/>
      <c r="J71" s="75"/>
      <c r="K71" s="75"/>
      <c r="L71" s="73"/>
      <c r="M71" s="73"/>
      <c r="N71" s="75"/>
      <c r="O71" s="75"/>
      <c r="P71" s="73"/>
      <c r="Q71" s="73"/>
      <c r="R71" s="73"/>
    </row>
    <row r="72" spans="1:19" ht="15" hidden="1" customHeight="1" x14ac:dyDescent="0.25">
      <c r="A72" s="73"/>
      <c r="B72" s="73"/>
      <c r="C72" s="74"/>
      <c r="D72" s="73"/>
      <c r="E72" s="73"/>
      <c r="F72" s="73"/>
      <c r="G72" s="73"/>
      <c r="H72" s="73"/>
      <c r="I72" s="73"/>
      <c r="J72" s="75"/>
      <c r="K72" s="75"/>
      <c r="L72" s="73"/>
      <c r="M72" s="73"/>
      <c r="N72" s="75"/>
      <c r="O72" s="75"/>
      <c r="P72" s="73"/>
      <c r="Q72" s="73"/>
      <c r="R72" s="73"/>
    </row>
    <row r="73" spans="1:19" ht="15" customHeight="1" x14ac:dyDescent="0.25"/>
    <row r="74" spans="1:19" ht="15" customHeight="1" x14ac:dyDescent="0.25"/>
    <row r="75" spans="1:19" ht="15" customHeight="1" x14ac:dyDescent="0.25"/>
    <row r="76" spans="1:19" ht="15" customHeight="1" x14ac:dyDescent="0.25"/>
    <row r="77" spans="1:19" ht="15" customHeight="1" x14ac:dyDescent="0.25"/>
  </sheetData>
  <mergeCells count="73">
    <mergeCell ref="C60:H60"/>
    <mergeCell ref="B62:H62"/>
    <mergeCell ref="B50:C50"/>
    <mergeCell ref="B51:C51"/>
    <mergeCell ref="B52:C52"/>
    <mergeCell ref="C54:H54"/>
    <mergeCell ref="C58:H58"/>
    <mergeCell ref="C59:H59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5A2539B2-C3B3-4B5C-A6B5-860296E9C5DC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734688DE-3B88-4D4F-8FF0-D71F289BD5F9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A41BD56A-644A-4F28-82E1-E4926483FDD7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A1937690-166A-4CBC-907C-6CC30183F2E0}"/>
    <dataValidation allowBlank="1" showInputMessage="1" showErrorMessage="1" prompt="Valores numéricos que se habrán de relacionar con el cálculo del indicador propuesto. _x000a_Manual para el diseño y la construcción de indicadores de Coneval." sqref="I22" xr:uid="{3F9612D1-9C73-480C-B5A9-73C63D0B88B0}"/>
    <dataValidation allowBlank="1" showInputMessage="1" showErrorMessage="1" prompt="Los &quot;valores programados&quot; son los datos numéricos asociados a las variables del indicador en cuestión que permiten calcular la meta del mismo. " sqref="J22:K22" xr:uid="{B5716696-080F-472F-8A7D-9B4A46A1E565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4A29BAE6-B46F-4026-A900-D8D022DEB9B9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FE5B528C-B670-45C6-BBF6-48E7426D2A50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E18CBE1E-42DD-451B-9433-694241B17799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77A65630-2FCF-4BCC-A291-68331BB543B6}"/>
    <dataValidation allowBlank="1" showInputMessage="1" showErrorMessage="1" prompt="Hace referencia a las fuentes de información que pueden _x000a_ser usadas para verificar el alcance de los objetivos." sqref="P22" xr:uid="{E3F85FFC-6B90-4218-A7F2-1266C3666824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096C607-6162-47C5-992B-37977723C0F3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PP12</vt:lpstr>
      <vt:lpstr>'PP12'!Área_de_impresión</vt:lpstr>
      <vt:lpstr>'PP12'!Títulos_a_imprimir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2024-01-25T22:01:02Z</dcterms:created>
  <dcterms:modified xsi:type="dcterms:W3CDTF">2024-01-25T22:01:13Z</dcterms:modified>
</cp:coreProperties>
</file>