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Armonizado Contable\"/>
    </mc:Choice>
  </mc:AlternateContent>
  <xr:revisionPtr revIDLastSave="0" documentId="8_{E0133AA6-AC62-40AD-BDC5-8B8AD9A9B5F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<sst xmlns="http://schemas.openxmlformats.org/spreadsheetml/2006/main" count="72" uniqueCount="69">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</sst>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  <numFmt numFmtId="169" formatCode="#,##0.00_);\-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.050000000000000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169" fontId="21" fillId="0" borderId="0" xfId="0" applyNumberFormat="1" applyFont="1" applyAlignment="1">
      <alignment horizontal="right" vertic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D44" zoomScale="78" zoomScaleNormal="78" workbookViewId="0">
      <selection activeCell="F74" sqref="F74:G74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58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68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57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52</v>
      </c>
      <c r="C9" s="110"/>
      <c r="D9" s="110"/>
      <c r="E9" s="68"/>
      <c r="F9" s="113" t="s">
        <v>62</v>
      </c>
      <c r="G9" s="115" t="s">
        <v>60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5189938058.3100004</v>
      </c>
      <c r="G13" s="39">
        <f>SUM(G14:G21)</f>
        <v>4542856645.3099995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3696938439.6999998</v>
      </c>
      <c r="G14" s="41">
        <v>3218338040.5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147587655</v>
      </c>
      <c r="G16" s="41">
        <v>171352721.5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853768899.60000002</v>
      </c>
      <c r="G17" s="41">
        <v>776687071.99000001</v>
      </c>
    </row>
    <row r="18" spans="1:7" s="15" customFormat="1" ht="13.5" customHeight="1" x14ac:dyDescent="0.2">
      <c r="A18" s="19"/>
      <c r="B18" s="96" t="s">
        <v>11</v>
      </c>
      <c r="C18" s="97"/>
      <c r="D18" s="97"/>
      <c r="E18" s="65"/>
      <c r="F18" s="40">
        <v>395804203.79000002</v>
      </c>
      <c r="G18" s="41">
        <v>241365935.46000001</v>
      </c>
    </row>
    <row r="19" spans="1:7" s="15" customFormat="1" ht="13.5" customHeight="1" x14ac:dyDescent="0.2">
      <c r="A19" s="19"/>
      <c r="B19" s="96" t="s">
        <v>13</v>
      </c>
      <c r="C19" s="97"/>
      <c r="D19" s="97"/>
      <c r="E19" s="65"/>
      <c r="F19" s="40">
        <v>95838860.219999999</v>
      </c>
      <c r="G19" s="41">
        <v>135112875.86000001</v>
      </c>
    </row>
    <row r="20" spans="1:7" s="15" customFormat="1" ht="13.5" customHeight="1" x14ac:dyDescent="0.2">
      <c r="A20" s="19"/>
      <c r="B20" s="96" t="s">
        <v>15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56</v>
      </c>
      <c r="C22" s="95"/>
      <c r="D22" s="95"/>
      <c r="E22" s="67"/>
      <c r="F22" s="62">
        <f>SUM(F23:F24)</f>
        <v>5844696943.5500002</v>
      </c>
      <c r="G22" s="63">
        <f>SUM(G23:G24)</f>
        <v>5039625335.29</v>
      </c>
    </row>
    <row r="23" spans="1:7" s="15" customFormat="1" ht="27.75" customHeight="1" x14ac:dyDescent="0.2">
      <c r="A23" s="19"/>
      <c r="B23" s="96" t="s">
        <v>54</v>
      </c>
      <c r="C23" s="97"/>
      <c r="D23" s="97"/>
      <c r="E23" s="65"/>
      <c r="F23" s="60">
        <v>5844696943.5500002</v>
      </c>
      <c r="G23" s="61">
        <v>5039625335.29</v>
      </c>
    </row>
    <row r="24" spans="1:7" s="15" customFormat="1" ht="12" customHeight="1" x14ac:dyDescent="0.2">
      <c r="A24" s="19"/>
      <c r="B24" s="96" t="s">
        <v>55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24</v>
      </c>
      <c r="C26" s="95"/>
      <c r="D26" s="95"/>
      <c r="E26" s="67"/>
      <c r="F26" s="38">
        <f>SUM(F27:F32)</f>
        <v>1746379483.5599999</v>
      </c>
      <c r="G26" s="39">
        <f>SUM(G27:G32)</f>
        <v>1125991444.54</v>
      </c>
    </row>
    <row r="27" spans="1:7" s="15" customFormat="1" ht="13.5" customHeight="1" x14ac:dyDescent="0.2">
      <c r="A27" s="19"/>
      <c r="B27" s="96" t="s">
        <v>51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26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27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29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53</v>
      </c>
      <c r="C31" s="97"/>
      <c r="D31" s="97"/>
      <c r="E31" s="65"/>
      <c r="F31" s="40">
        <v>1746379483.5599999</v>
      </c>
      <c r="G31" s="41">
        <v>1125959343.74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32100.799999999999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32</v>
      </c>
      <c r="C34" s="102"/>
      <c r="D34" s="102"/>
      <c r="E34" s="72"/>
      <c r="F34" s="38">
        <f>SUM(F13+F22+F26)</f>
        <v>12781014485.42</v>
      </c>
      <c r="G34" s="39">
        <f>SUM(G13+G22+G26)</f>
        <v>10708473425.139999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6748028889.1300001</v>
      </c>
      <c r="G37" s="39">
        <f>SUM(G38:G40)</f>
        <v>5625772546.1300001</v>
      </c>
    </row>
    <row r="38" spans="1:7" s="15" customFormat="1" ht="13.5" customHeight="1" x14ac:dyDescent="0.2">
      <c r="A38" s="19"/>
      <c r="B38" s="96" t="s">
        <v>50</v>
      </c>
      <c r="C38" s="97"/>
      <c r="D38" s="97"/>
      <c r="E38" s="65"/>
      <c r="F38" s="40">
        <v>4130738118.9200001</v>
      </c>
      <c r="G38" s="41">
        <v>3888669094.7600002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590922007.10000002</v>
      </c>
      <c r="G39" s="41">
        <v>508068177.13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121">
        <v>2026368763.1099999</v>
      </c>
      <c r="G40" s="121">
        <v>1229035274.24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12</v>
      </c>
      <c r="C42" s="95"/>
      <c r="D42" s="95"/>
      <c r="E42" s="67"/>
      <c r="F42" s="38">
        <f>SUM(F43:F51)</f>
        <v>1808747482.27</v>
      </c>
      <c r="G42" s="39">
        <f>SUM(G43:G51)</f>
        <v>1710294357.3199999</v>
      </c>
    </row>
    <row r="43" spans="1:7" s="15" customFormat="1" ht="13.5" customHeight="1" x14ac:dyDescent="0.2">
      <c r="A43" s="19"/>
      <c r="B43" s="96" t="s">
        <v>14</v>
      </c>
      <c r="C43" s="97"/>
      <c r="D43" s="97"/>
      <c r="E43" s="65"/>
      <c r="F43" s="40">
        <v>57486210.469999999</v>
      </c>
      <c r="G43" s="41">
        <v>58672048.549999997</v>
      </c>
    </row>
    <row r="44" spans="1:7" s="15" customFormat="1" ht="13.5" customHeight="1" x14ac:dyDescent="0.2">
      <c r="A44" s="19"/>
      <c r="B44" s="96" t="s">
        <v>16</v>
      </c>
      <c r="C44" s="97"/>
      <c r="D44" s="97"/>
      <c r="E44" s="65"/>
      <c r="F44" s="40">
        <v>1218254077.47</v>
      </c>
      <c r="G44" s="41">
        <v>1274765189.22</v>
      </c>
    </row>
    <row r="45" spans="1:7" s="15" customFormat="1" ht="13.5" customHeight="1" x14ac:dyDescent="0.2">
      <c r="A45" s="19"/>
      <c r="B45" s="96" t="s">
        <v>17</v>
      </c>
      <c r="C45" s="97"/>
      <c r="D45" s="97"/>
      <c r="E45" s="65"/>
      <c r="F45" s="40">
        <v>26130756.800000001</v>
      </c>
      <c r="G45" s="41">
        <v>25796637.920000002</v>
      </c>
    </row>
    <row r="46" spans="1:7" s="15" customFormat="1" ht="13.5" customHeight="1" x14ac:dyDescent="0.2">
      <c r="A46" s="19"/>
      <c r="B46" s="96" t="s">
        <v>18</v>
      </c>
      <c r="C46" s="97"/>
      <c r="D46" s="97"/>
      <c r="E46" s="65"/>
      <c r="F46" s="40">
        <v>325840626.18000001</v>
      </c>
      <c r="G46" s="41">
        <v>222667193.31</v>
      </c>
    </row>
    <row r="47" spans="1:7" s="15" customFormat="1" ht="13.5" customHeight="1" x14ac:dyDescent="0.2">
      <c r="A47" s="19"/>
      <c r="B47" s="96" t="s">
        <v>19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21</v>
      </c>
      <c r="C48" s="97"/>
      <c r="D48" s="97"/>
      <c r="E48" s="65"/>
      <c r="F48" s="52">
        <v>12528030.83</v>
      </c>
      <c r="G48" s="44">
        <v>8198984.8700000001</v>
      </c>
    </row>
    <row r="49" spans="1:7" s="15" customFormat="1" ht="13.5" customHeight="1" x14ac:dyDescent="0.2">
      <c r="A49" s="19"/>
      <c r="B49" s="96" t="s">
        <v>22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168507780.52000001</v>
      </c>
      <c r="G50" s="41">
        <v>120194303.45</v>
      </c>
    </row>
    <row r="51" spans="1:7" s="15" customFormat="1" ht="13.5" customHeight="1" x14ac:dyDescent="0.2">
      <c r="A51" s="19"/>
      <c r="B51" s="96" t="s">
        <v>25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20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28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30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31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33</v>
      </c>
      <c r="C58" s="95"/>
      <c r="D58" s="95"/>
      <c r="E58" s="67"/>
      <c r="F58" s="38">
        <f>SUM(F59:F63)</f>
        <v>125049564.09</v>
      </c>
      <c r="G58" s="39">
        <f>SUM(G59:G63)</f>
        <v>93265896.480000004</v>
      </c>
    </row>
    <row r="59" spans="1:7" s="15" customFormat="1" ht="13.5" customHeight="1" x14ac:dyDescent="0.2">
      <c r="A59" s="19"/>
      <c r="B59" s="96" t="s">
        <v>34</v>
      </c>
      <c r="C59" s="97"/>
      <c r="D59" s="97"/>
      <c r="E59" s="65"/>
      <c r="F59" s="40">
        <v>123429471.31</v>
      </c>
      <c r="G59" s="41">
        <v>92001229.280000001</v>
      </c>
    </row>
    <row r="60" spans="1:7" s="15" customFormat="1" ht="13.5" customHeight="1" x14ac:dyDescent="0.2">
      <c r="A60" s="19"/>
      <c r="B60" s="96" t="s">
        <v>35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36</v>
      </c>
      <c r="C61" s="97"/>
      <c r="D61" s="97"/>
      <c r="E61" s="65"/>
      <c r="F61" s="40">
        <v>1620092.78</v>
      </c>
      <c r="G61" s="41">
        <v>1264667.2</v>
      </c>
    </row>
    <row r="62" spans="1:7" s="15" customFormat="1" ht="13.5" customHeight="1" x14ac:dyDescent="0.2">
      <c r="A62" s="19"/>
      <c r="B62" s="96" t="s">
        <v>37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38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39</v>
      </c>
      <c r="C65" s="95"/>
      <c r="D65" s="95"/>
      <c r="E65" s="67"/>
      <c r="F65" s="38">
        <f>SUM(F66:F72)</f>
        <v>1895674350.02</v>
      </c>
      <c r="G65" s="39">
        <f>SUM(G66:G72)</f>
        <v>1332468015.48</v>
      </c>
    </row>
    <row r="66" spans="1:8" s="15" customFormat="1" ht="13.5" customHeight="1" x14ac:dyDescent="0.2">
      <c r="A66" s="19"/>
      <c r="B66" s="96" t="s">
        <v>40</v>
      </c>
      <c r="C66" s="97"/>
      <c r="D66" s="97"/>
      <c r="E66" s="65"/>
      <c r="F66" s="40">
        <v>193600645.71000001</v>
      </c>
      <c r="G66" s="41">
        <v>182479528.53</v>
      </c>
    </row>
    <row r="67" spans="1:8" s="15" customFormat="1" ht="13.5" customHeight="1" x14ac:dyDescent="0.2">
      <c r="A67" s="19"/>
      <c r="B67" s="96" t="s">
        <v>41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42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43</v>
      </c>
      <c r="C69" s="97"/>
      <c r="D69" s="97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6" t="s">
        <v>44</v>
      </c>
      <c r="C70" s="97"/>
      <c r="D70" s="97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6" t="s">
        <v>45</v>
      </c>
      <c r="C71" s="97"/>
      <c r="D71" s="97"/>
      <c r="E71" s="65"/>
      <c r="F71" s="40">
        <v>1702073704.3099999</v>
      </c>
      <c r="G71" s="41">
        <v>1149988486.95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4" t="s">
        <v>46</v>
      </c>
      <c r="C73" s="95"/>
      <c r="D73" s="95"/>
      <c r="E73" s="67"/>
      <c r="F73" s="38">
        <f>SUM(F74)</f>
        <v>868692479.26999998</v>
      </c>
      <c r="G73" s="39">
        <f>SUM(G74)</f>
        <v>573963171.98000002</v>
      </c>
    </row>
    <row r="74" spans="1:8" s="15" customFormat="1" ht="13.5" customHeight="1" x14ac:dyDescent="0.2">
      <c r="A74" s="19"/>
      <c r="B74" s="96" t="s">
        <v>47</v>
      </c>
      <c r="C74" s="97"/>
      <c r="D74" s="97"/>
      <c r="E74" s="65"/>
      <c r="F74" s="40">
        <v>868692479.26999998</v>
      </c>
      <c r="G74" s="41">
        <v>573963171.98000002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4" t="s">
        <v>48</v>
      </c>
      <c r="C76" s="95"/>
      <c r="D76" s="95"/>
      <c r="E76" s="67"/>
      <c r="F76" s="38">
        <f>SUM(F37+F42+F53+F58+F65+F73)</f>
        <v>11446192764.780001</v>
      </c>
      <c r="G76" s="39">
        <f>SUM(G37+G42+G53+G58+G65+G73)</f>
        <v>9335763987.3899994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4" t="s">
        <v>49</v>
      </c>
      <c r="C78" s="95"/>
      <c r="D78" s="95"/>
      <c r="E78" s="67"/>
      <c r="F78" s="38">
        <f>SUM(F34-F76)</f>
        <v>1334821720.6399994</v>
      </c>
      <c r="G78" s="39">
        <f>SUM(G34-G76)</f>
        <v>1372709437.75</v>
      </c>
      <c r="H78" s="21"/>
    </row>
    <row r="79" spans="1:8" s="15" customFormat="1" ht="13.5" customHeight="1" x14ac:dyDescent="0.2">
      <c r="A79" s="19"/>
      <c r="B79" s="98"/>
      <c r="C79" s="99"/>
      <c r="D79" s="9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00" t="s">
        <v>59</v>
      </c>
      <c r="C81" s="100"/>
      <c r="D81" s="100"/>
      <c r="E81" s="100"/>
      <c r="F81" s="100"/>
      <c r="G81" s="100"/>
    </row>
    <row r="82" spans="1:8" s="15" customFormat="1" ht="13.5" customHeight="1" x14ac:dyDescent="0.2">
      <c r="A82" s="19"/>
      <c r="B82" s="100"/>
      <c r="C82" s="100"/>
      <c r="D82" s="100"/>
      <c r="E82" s="100"/>
      <c r="F82" s="100"/>
      <c r="G82" s="10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93"/>
      <c r="C86" s="93"/>
      <c r="D86" s="93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67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2023-10-24T22:04:27Z</cp:lastPrinted>
  <dcterms:created xsi:type="dcterms:W3CDTF">2014-09-04T17:23:24Z</dcterms:created>
  <dcterms:modified xsi:type="dcterms:W3CDTF">2024-02-12T07:34:08Z</dcterms:modified>
</cp:coreProperties>
</file>