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diciembre\4to. trimestre pptal\"/>
    </mc:Choice>
  </mc:AlternateContent>
  <xr:revisionPtr revIDLastSave="0" documentId="8_{B6E7553B-3418-47D0-9466-D9FED8586EA7}" xr6:coauthVersionLast="36" xr6:coauthVersionMax="36" xr10:uidLastSave="{00000000-0000-0000-0000-000000000000}"/>
  <bookViews>
    <workbookView xWindow="0" yWindow="0" windowWidth="20490" windowHeight="6855" xr2:uid="{00000000-000D-0000-FFFF-FFFF00000000}"/>
  </bookViews>
  <sheets>
    <sheet name="CLASS ADMVA dic 23" sheetId="4" r:id="rId1"/>
  </sheets>
  <definedNames>
    <definedName name="_xlnm.Print_Area" localSheetId="0">'CLASS ADMVA dic 23'!$A$1:$H$30</definedName>
  </definedNames>
  <calcPr calcId="191029"/>
</workbook>
</file>

<file path=xl/calcChain.xml><?xml version="1.0" encoding="utf-8"?>
<calcChain xmlns="http://schemas.openxmlformats.org/spreadsheetml/2006/main">
  <c r="E10" i="4" l="1"/>
  <c r="C24" i="4" l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E12" i="4"/>
  <c r="H12" i="4" s="1"/>
  <c r="E11" i="4"/>
  <c r="H11" i="4" s="1"/>
  <c r="H10" i="4"/>
  <c r="D24" i="4" l="1"/>
  <c r="E24" i="4"/>
  <c r="F24" i="4"/>
  <c r="G24" i="4"/>
  <c r="H24" i="4"/>
</calcChain>
</file>

<file path=xl/sharedStrings.xml><?xml version="1.0" encoding="utf-8"?>
<sst xmlns="http://schemas.openxmlformats.org/spreadsheetml/2006/main" count="30" uniqueCount="30">
  <si>
    <t>Egresos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</si>
  <si>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</si>
  <si>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</si>
  <si>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</si>
  <si>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</si>
  <si>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</si>
  <si>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</si>
  <si>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</si>
  <si>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</si>
  <si>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Concepto</t>
  </si>
  <si>
    <t>Total</t>
  </si>
  <si>
    <t>Municipio de Zapopan</t>
  </si>
  <si>
    <t>Estado Analítico del Ejercicio del Presupuesto de Egresos</t>
  </si>
  <si>
    <t>Clasificación Administrativa</t>
  </si>
  <si>
    <t>01 Presidencia</t>
  </si>
  <si>
    <t>02 Jefatura De Gabinete</t>
  </si>
  <si>
    <t>04 Sindicatura Del Ayuntamiento</t>
  </si>
  <si>
    <t>06 Tesorería</t>
  </si>
  <si>
    <t>07 Contraloría Ciudadana</t>
  </si>
  <si>
    <t>08 Coordinación General De Servicios Municipales</t>
  </si>
  <si>
    <t>09 Coordinación General De Administración E Innovación Gubernamental</t>
  </si>
  <si>
    <t>10 Coordinación General De Desarrollo Económico Y Combate A La Desigualdad</t>
  </si>
  <si>
    <t>11 Coordinación General De Gestión Integral De La Ciudad</t>
  </si>
  <si>
    <t>12  Dirección De Obras Publicas E Infraestructura</t>
  </si>
  <si>
    <t>13 Coordinación General De Construcción De La Comunidad</t>
  </si>
  <si>
    <t>14 Coordinación General De Cercanía Ciudadana</t>
  </si>
  <si>
    <t>Bajo protesta de decir verdad declaramos que los Estados Financieros y sus notas, son razonablemente correctos y son responsabilidad del emisor.</t>
  </si>
  <si>
    <t>03 Comisaría General De Seguridad Pública</t>
  </si>
  <si>
    <t>05 Secretaría Del Ayuntamiento</t>
  </si>
  <si>
    <t>Del 01 de Enero al 31 de 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</si>
</sst>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"/>
    <numFmt numFmtId="165" formatCode="&quot;$&quot;#,##0.00_);\-&quot;$&quot;#,##0.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36">
    <xf numFmtId="0" fontId="0" fillId="0" borderId="0" xfId="0"/>
    <xf numFmtId="0" fontId="0" fillId="0" borderId="0" xfId="0" applyBorder="1"/>
    <xf numFmtId="0" fontId="5" fillId="0" borderId="0" xfId="0" applyFont="1"/>
    <xf numFmtId="0" fontId="7" fillId="2" borderId="0" xfId="0" applyFont="1" applyFill="1"/>
    <xf numFmtId="0" fontId="5" fillId="0" borderId="0" xfId="0" applyFont="1" applyBorder="1"/>
    <xf numFmtId="0" fontId="7" fillId="2" borderId="0" xfId="0" applyFont="1" applyFill="1" applyBorder="1" applyAlignment="1">
      <alignment horizontal="left"/>
    </xf>
    <xf numFmtId="164" fontId="8" fillId="0" borderId="0" xfId="1" applyNumberFormat="1" applyFont="1" applyFill="1" applyBorder="1" applyAlignment="1" applyProtection="1">
      <alignment vertical="center"/>
    </xf>
    <xf numFmtId="37" fontId="6" fillId="3" borderId="2" xfId="1" applyNumberFormat="1" applyFont="1" applyFill="1" applyBorder="1" applyAlignment="1" applyProtection="1">
      <alignment horizontal="center" vertical="center"/>
    </xf>
    <xf numFmtId="37" fontId="6" fillId="3" borderId="2" xfId="1" applyNumberFormat="1" applyFont="1" applyFill="1" applyBorder="1" applyAlignment="1" applyProtection="1">
      <alignment horizontal="center" wrapText="1"/>
    </xf>
    <xf numFmtId="37" fontId="6" fillId="3" borderId="2" xfId="1" applyNumberFormat="1" applyFont="1" applyFill="1" applyBorder="1" applyAlignment="1" applyProtection="1">
      <alignment horizontal="center"/>
    </xf>
    <xf numFmtId="164" fontId="8" fillId="0" borderId="15" xfId="1" applyNumberFormat="1" applyFont="1" applyFill="1" applyBorder="1" applyAlignment="1" applyProtection="1">
      <alignment vertical="center"/>
    </xf>
    <xf numFmtId="164" fontId="6" fillId="0" borderId="11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165" fontId="5" fillId="0" borderId="0" xfId="0" applyNumberFormat="1" applyFont="1" applyBorder="1"/>
    <xf numFmtId="165" fontId="7" fillId="2" borderId="0" xfId="1" applyNumberFormat="1" applyFont="1" applyFill="1" applyBorder="1" applyAlignment="1">
      <alignment horizontal="right" vertical="center" wrapText="1"/>
    </xf>
    <xf numFmtId="37" fontId="6" fillId="4" borderId="3" xfId="1" applyNumberFormat="1" applyFont="1" applyFill="1" applyBorder="1" applyAlignment="1" applyProtection="1">
      <alignment horizontal="center" vertical="center"/>
    </xf>
    <xf numFmtId="37" fontId="6" fillId="4" borderId="1" xfId="1" applyNumberFormat="1" applyFont="1" applyFill="1" applyBorder="1" applyAlignment="1" applyProtection="1">
      <alignment horizontal="center" vertical="center"/>
    </xf>
    <xf numFmtId="37" fontId="6" fillId="4" borderId="4" xfId="1" applyNumberFormat="1" applyFont="1" applyFill="1" applyBorder="1" applyAlignment="1" applyProtection="1">
      <alignment horizontal="center" vertical="center"/>
    </xf>
    <xf numFmtId="37" fontId="6" fillId="3" borderId="2" xfId="1" applyNumberFormat="1" applyFont="1" applyFill="1" applyBorder="1" applyAlignment="1" applyProtection="1">
      <alignment horizontal="center" vertical="center" wrapText="1"/>
    </xf>
    <xf numFmtId="37" fontId="6" fillId="3" borderId="2" xfId="1" applyNumberFormat="1" applyFont="1" applyFill="1" applyBorder="1" applyAlignment="1" applyProtection="1">
      <alignment horizontal="center" vertical="center"/>
    </xf>
    <xf numFmtId="37" fontId="6" fillId="4" borderId="5" xfId="1" applyNumberFormat="1" applyFont="1" applyFill="1" applyBorder="1" applyAlignment="1" applyProtection="1">
      <alignment horizontal="center" vertical="center"/>
      <protection locked="0"/>
    </xf>
    <xf numFmtId="37" fontId="6" fillId="4" borderId="0" xfId="1" applyNumberFormat="1" applyFont="1" applyFill="1" applyBorder="1" applyAlignment="1" applyProtection="1">
      <alignment horizontal="center" vertical="center"/>
      <protection locked="0"/>
    </xf>
    <xf numFmtId="37" fontId="6" fillId="4" borderId="6" xfId="1" applyNumberFormat="1" applyFont="1" applyFill="1" applyBorder="1" applyAlignment="1" applyProtection="1">
      <alignment horizontal="center" vertical="center"/>
      <protection locked="0"/>
    </xf>
    <xf numFmtId="37" fontId="6" fillId="4" borderId="5" xfId="1" applyNumberFormat="1" applyFont="1" applyFill="1" applyBorder="1" applyAlignment="1" applyProtection="1">
      <alignment horizontal="center" vertical="center"/>
    </xf>
    <xf numFmtId="37" fontId="6" fillId="4" borderId="0" xfId="1" applyNumberFormat="1" applyFont="1" applyFill="1" applyBorder="1" applyAlignment="1" applyProtection="1">
      <alignment horizontal="center" vertical="center"/>
    </xf>
    <xf numFmtId="37" fontId="6" fillId="4" borderId="6" xfId="1" applyNumberFormat="1" applyFont="1" applyFill="1" applyBorder="1" applyAlignment="1" applyProtection="1">
      <alignment horizontal="center" vertical="center"/>
    </xf>
    <xf numFmtId="37" fontId="6" fillId="4" borderId="7" xfId="1" applyNumberFormat="1" applyFont="1" applyFill="1" applyBorder="1" applyAlignment="1" applyProtection="1">
      <alignment horizontal="center" vertical="center"/>
    </xf>
    <xf numFmtId="37" fontId="6" fillId="4" borderId="8" xfId="1" applyNumberFormat="1" applyFont="1" applyFill="1" applyBorder="1" applyAlignment="1" applyProtection="1">
      <alignment horizontal="center" vertical="center"/>
    </xf>
    <xf numFmtId="37" fontId="6" fillId="4" borderId="9" xfId="1" applyNumberFormat="1" applyFont="1" applyFill="1" applyBorder="1" applyAlignment="1" applyProtection="1">
      <alignment horizontal="center" vertical="center"/>
    </xf>
    <xf numFmtId="37" fontId="6" fillId="3" borderId="10" xfId="1" applyNumberFormat="1" applyFont="1" applyFill="1" applyBorder="1" applyAlignment="1" applyProtection="1">
      <alignment horizontal="center" vertical="center"/>
    </xf>
    <xf numFmtId="37" fontId="6" fillId="3" borderId="11" xfId="1" applyNumberFormat="1" applyFont="1" applyFill="1" applyBorder="1" applyAlignment="1" applyProtection="1">
      <alignment horizontal="center" vertical="center"/>
    </xf>
    <xf numFmtId="37" fontId="6" fillId="3" borderId="12" xfId="1" applyNumberFormat="1" applyFont="1" applyFill="1" applyBorder="1" applyAlignment="1" applyProtection="1">
      <alignment horizontal="center" vertical="center"/>
    </xf>
    <xf numFmtId="37" fontId="6" fillId="3" borderId="13" xfId="1" applyNumberFormat="1" applyFont="1" applyFill="1" applyBorder="1" applyAlignment="1" applyProtection="1">
      <alignment horizontal="center" vertical="center" wrapText="1"/>
    </xf>
    <xf numFmtId="37" fontId="6" fillId="3" borderId="14" xfId="1" applyNumberFormat="1" applyFont="1" applyFill="1" applyBorder="1" applyAlignment="1" applyProtection="1">
      <alignment horizontal="center" vertical="center" wrapText="1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38100</xdr:rowOff>
    </xdr:from>
    <xdr:to>
      <xdr:col>1</xdr:col>
      <xdr:colOff>2170765</xdr:colOff>
      <xdr:row>4</xdr:row>
      <xdr:rowOff>268941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395" y="239806"/>
          <a:ext cx="2132664" cy="970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showGridLines="0" tabSelected="1" topLeftCell="D7" zoomScale="87" zoomScaleNormal="85" workbookViewId="0">
      <selection activeCell="F10" sqref="F10:G23"/>
    </sheetView>
  </sheetViews>
  <sheetFormatPr baseColWidth="10" defaultColWidth="0" defaultRowHeight="15.75" zeroHeight="1" x14ac:dyDescent="0.25"/>
  <cols>
    <col min="1" max="1" width="2.7109375" customWidth="1"/>
    <col min="2" max="2" width="37.42578125" style="2" customWidth="1"/>
    <col min="3" max="3" width="17.140625" style="2" customWidth="1"/>
    <col min="4" max="4" width="21" style="2" customWidth="1"/>
    <col min="5" max="5" width="20.28515625" style="2" customWidth="1"/>
    <col min="6" max="8" width="21" style="2" customWidth="1"/>
    <col min="9" max="9" width="2.7109375" customWidth="1"/>
    <col min="10" max="254" width="11.42578125" hidden="1" customWidth="1"/>
    <col min="255" max="16384" width="11.42578125" hidden="1"/>
  </cols>
  <sheetData>
    <row r="1" spans="2:8" x14ac:dyDescent="0.25"/>
    <row r="2" spans="2:8" ht="18" customHeight="1" x14ac:dyDescent="0.25">
      <c r="B2" s="17" t="s">
        <v>11</v>
      </c>
      <c r="C2" s="18"/>
      <c r="D2" s="18"/>
      <c r="E2" s="18"/>
      <c r="F2" s="18"/>
      <c r="G2" s="18"/>
      <c r="H2" s="19"/>
    </row>
    <row r="3" spans="2:8" ht="23.25" customHeight="1" x14ac:dyDescent="0.25">
      <c r="B3" s="22" t="s">
        <v>12</v>
      </c>
      <c r="C3" s="23"/>
      <c r="D3" s="23"/>
      <c r="E3" s="23"/>
      <c r="F3" s="23"/>
      <c r="G3" s="23"/>
      <c r="H3" s="24"/>
    </row>
    <row r="4" spans="2:8" ht="18" customHeight="1" x14ac:dyDescent="0.25">
      <c r="B4" s="25" t="s">
        <v>13</v>
      </c>
      <c r="C4" s="26"/>
      <c r="D4" s="26"/>
      <c r="E4" s="26"/>
      <c r="F4" s="26"/>
      <c r="G4" s="26"/>
      <c r="H4" s="27"/>
    </row>
    <row r="5" spans="2:8" ht="22.5" customHeight="1" x14ac:dyDescent="0.25">
      <c r="B5" s="28" t="s">
        <v>29</v>
      </c>
      <c r="C5" s="29"/>
      <c r="D5" s="29"/>
      <c r="E5" s="29"/>
      <c r="F5" s="29"/>
      <c r="G5" s="29"/>
      <c r="H5" s="30"/>
    </row>
    <row r="6" spans="2:8" ht="14.25" customHeight="1" x14ac:dyDescent="0.25">
      <c r="B6" s="3"/>
      <c r="C6" s="3"/>
      <c r="D6" s="3"/>
      <c r="E6" s="3"/>
      <c r="F6" s="3"/>
      <c r="G6" s="3"/>
      <c r="H6" s="3"/>
    </row>
    <row r="7" spans="2:8" x14ac:dyDescent="0.25">
      <c r="B7" s="20" t="s">
        <v>9</v>
      </c>
      <c r="C7" s="31" t="s">
        <v>0</v>
      </c>
      <c r="D7" s="32"/>
      <c r="E7" s="32"/>
      <c r="F7" s="32"/>
      <c r="G7" s="33"/>
      <c r="H7" s="34" t="s">
        <v>6</v>
      </c>
    </row>
    <row r="8" spans="2:8" ht="31.5" x14ac:dyDescent="0.25">
      <c r="B8" s="21"/>
      <c r="C8" s="7" t="s">
        <v>1</v>
      </c>
      <c r="D8" s="8" t="s">
        <v>2</v>
      </c>
      <c r="E8" s="7" t="s">
        <v>3</v>
      </c>
      <c r="F8" s="7" t="s">
        <v>4</v>
      </c>
      <c r="G8" s="7" t="s">
        <v>5</v>
      </c>
      <c r="H8" s="35"/>
    </row>
    <row r="9" spans="2:8" x14ac:dyDescent="0.25">
      <c r="B9" s="21"/>
      <c r="C9" s="9">
        <v>1</v>
      </c>
      <c r="D9" s="9">
        <v>2</v>
      </c>
      <c r="E9" s="9" t="s">
        <v>7</v>
      </c>
      <c r="F9" s="9">
        <v>4</v>
      </c>
      <c r="G9" s="9">
        <v>5</v>
      </c>
      <c r="H9" s="9" t="s">
        <v>8</v>
      </c>
    </row>
    <row r="10" spans="2:8" x14ac:dyDescent="0.25">
      <c r="B10" s="14" t="s">
        <v>14</v>
      </c>
      <c r="C10" s="6">
        <v>77882931.319999993</v>
      </c>
      <c r="D10" s="10">
        <v>-9277942.6199999992</v>
      </c>
      <c r="E10" s="6">
        <f>SUM(C10+D10)</f>
        <v>68604988.699999988</v>
      </c>
      <c r="F10" s="10">
        <v>68577525.019999996</v>
      </c>
      <c r="G10" s="6">
        <v>68577525.019999996</v>
      </c>
      <c r="H10" s="10">
        <f>E10-F10</f>
        <v>27463.679999992251</v>
      </c>
    </row>
    <row r="11" spans="2:8" x14ac:dyDescent="0.25">
      <c r="B11" s="14" t="s">
        <v>15</v>
      </c>
      <c r="C11" s="6">
        <v>137168674.88999999</v>
      </c>
      <c r="D11" s="10">
        <v>3058869.8</v>
      </c>
      <c r="E11" s="6">
        <f t="shared" ref="E11:E23" si="0">SUM(C11+D11)</f>
        <v>140227544.69</v>
      </c>
      <c r="F11" s="10">
        <v>137420211.72999999</v>
      </c>
      <c r="G11" s="6">
        <v>135331822.72</v>
      </c>
      <c r="H11" s="10">
        <f t="shared" ref="H11:H23" si="1">E11-F11</f>
        <v>2807332.9600000083</v>
      </c>
    </row>
    <row r="12" spans="2:8" ht="20.25" customHeight="1" x14ac:dyDescent="0.25">
      <c r="B12" s="14" t="s">
        <v>27</v>
      </c>
      <c r="C12" s="6">
        <v>1452461677.3199999</v>
      </c>
      <c r="D12" s="10">
        <v>-69134891.030000001</v>
      </c>
      <c r="E12" s="6">
        <f t="shared" si="0"/>
        <v>1383326786.29</v>
      </c>
      <c r="F12" s="10">
        <v>1374569662.26</v>
      </c>
      <c r="G12" s="6">
        <v>1373825000.0599999</v>
      </c>
      <c r="H12" s="10">
        <f t="shared" si="1"/>
        <v>8757124.0299999714</v>
      </c>
    </row>
    <row r="13" spans="2:8" x14ac:dyDescent="0.25">
      <c r="B13" s="14" t="s">
        <v>16</v>
      </c>
      <c r="C13" s="6">
        <v>151994215.93000001</v>
      </c>
      <c r="D13" s="10">
        <v>556564258.72000003</v>
      </c>
      <c r="E13" s="6">
        <f t="shared" si="0"/>
        <v>708558474.6500001</v>
      </c>
      <c r="F13" s="10">
        <v>705467800.84000003</v>
      </c>
      <c r="G13" s="6">
        <v>692276300.84000003</v>
      </c>
      <c r="H13" s="10">
        <f t="shared" si="1"/>
        <v>3090673.810000062</v>
      </c>
    </row>
    <row r="14" spans="2:8" x14ac:dyDescent="0.25">
      <c r="B14" s="14" t="s">
        <v>28</v>
      </c>
      <c r="C14" s="6">
        <v>350781086.38</v>
      </c>
      <c r="D14" s="10">
        <v>28372924.43</v>
      </c>
      <c r="E14" s="6">
        <f t="shared" si="0"/>
        <v>379154010.81</v>
      </c>
      <c r="F14" s="10">
        <v>374591429.06999999</v>
      </c>
      <c r="G14" s="6">
        <v>374582946.26999998</v>
      </c>
      <c r="H14" s="10">
        <f t="shared" si="1"/>
        <v>4562581.7400000095</v>
      </c>
    </row>
    <row r="15" spans="2:8" x14ac:dyDescent="0.25">
      <c r="B15" s="14" t="s">
        <v>17</v>
      </c>
      <c r="C15" s="6">
        <v>1745306850.0999999</v>
      </c>
      <c r="D15" s="10">
        <v>94162627.200000003</v>
      </c>
      <c r="E15" s="6">
        <f t="shared" si="0"/>
        <v>1839469477.3</v>
      </c>
      <c r="F15" s="10">
        <v>1812393276.3099999</v>
      </c>
      <c r="G15" s="6">
        <v>1811063094.9100001</v>
      </c>
      <c r="H15" s="10">
        <f t="shared" si="1"/>
        <v>27076200.99000001</v>
      </c>
    </row>
    <row r="16" spans="2:8" x14ac:dyDescent="0.25">
      <c r="B16" s="14" t="s">
        <v>18</v>
      </c>
      <c r="C16" s="6">
        <v>30684740.82</v>
      </c>
      <c r="D16" s="10">
        <v>-2672533.35</v>
      </c>
      <c r="E16" s="6">
        <f t="shared" si="0"/>
        <v>28012207.469999999</v>
      </c>
      <c r="F16" s="10">
        <v>28011703.449999999</v>
      </c>
      <c r="G16" s="6">
        <v>28011703.449999999</v>
      </c>
      <c r="H16" s="10">
        <f t="shared" si="1"/>
        <v>504.01999999955297</v>
      </c>
    </row>
    <row r="17" spans="1:8" ht="31.5" x14ac:dyDescent="0.25">
      <c r="B17" s="14" t="s">
        <v>19</v>
      </c>
      <c r="C17" s="6">
        <v>1567686398.1099999</v>
      </c>
      <c r="D17" s="10">
        <v>16787732.399999999</v>
      </c>
      <c r="E17" s="6">
        <f t="shared" si="0"/>
        <v>1584474130.51</v>
      </c>
      <c r="F17" s="10">
        <v>1579478975.8099999</v>
      </c>
      <c r="G17" s="6">
        <v>1547660499.5899999</v>
      </c>
      <c r="H17" s="10">
        <f t="shared" si="1"/>
        <v>4995154.7000000477</v>
      </c>
    </row>
    <row r="18" spans="1:8" ht="29.25" customHeight="1" x14ac:dyDescent="0.25">
      <c r="B18" s="14" t="s">
        <v>20</v>
      </c>
      <c r="C18" s="6">
        <v>1897323144.9200001</v>
      </c>
      <c r="D18" s="10">
        <v>278709331.73000002</v>
      </c>
      <c r="E18" s="6">
        <f t="shared" si="0"/>
        <v>2176032476.6500001</v>
      </c>
      <c r="F18" s="10">
        <v>2026741108.1800001</v>
      </c>
      <c r="G18" s="6">
        <v>1864315405.29</v>
      </c>
      <c r="H18" s="10">
        <f t="shared" si="1"/>
        <v>149291368.47000003</v>
      </c>
    </row>
    <row r="19" spans="1:8" ht="31.5" x14ac:dyDescent="0.25">
      <c r="B19" s="14" t="s">
        <v>21</v>
      </c>
      <c r="C19" s="6">
        <v>506665324.20999998</v>
      </c>
      <c r="D19" s="10">
        <v>170447831.44</v>
      </c>
      <c r="E19" s="6">
        <f t="shared" si="0"/>
        <v>677113155.64999998</v>
      </c>
      <c r="F19" s="10">
        <v>671394816.50999999</v>
      </c>
      <c r="G19" s="6">
        <v>671024816.50999999</v>
      </c>
      <c r="H19" s="10">
        <f t="shared" si="1"/>
        <v>5718339.1399999857</v>
      </c>
    </row>
    <row r="20" spans="1:8" ht="33.75" customHeight="1" x14ac:dyDescent="0.25">
      <c r="B20" s="14" t="s">
        <v>22</v>
      </c>
      <c r="C20" s="6">
        <v>147672595.34999999</v>
      </c>
      <c r="D20" s="10">
        <v>1716452.47</v>
      </c>
      <c r="E20" s="6">
        <f t="shared" si="0"/>
        <v>149389047.81999999</v>
      </c>
      <c r="F20" s="10">
        <v>148446253.65000001</v>
      </c>
      <c r="G20" s="6">
        <v>148377640.81</v>
      </c>
      <c r="H20" s="10">
        <f t="shared" si="1"/>
        <v>942794.16999998689</v>
      </c>
    </row>
    <row r="21" spans="1:8" ht="31.5" x14ac:dyDescent="0.25">
      <c r="B21" s="14" t="s">
        <v>23</v>
      </c>
      <c r="C21" s="6">
        <v>1300734829.6900001</v>
      </c>
      <c r="D21" s="10">
        <v>730559082.00999999</v>
      </c>
      <c r="E21" s="6">
        <f t="shared" si="0"/>
        <v>2031293911.7</v>
      </c>
      <c r="F21" s="10">
        <v>1960702582.4300001</v>
      </c>
      <c r="G21" s="6">
        <v>1891795531.48</v>
      </c>
      <c r="H21" s="10">
        <f t="shared" si="1"/>
        <v>70591329.269999981</v>
      </c>
    </row>
    <row r="22" spans="1:8" ht="29.25" customHeight="1" x14ac:dyDescent="0.25">
      <c r="B22" s="14" t="s">
        <v>24</v>
      </c>
      <c r="C22" s="6">
        <v>176485588.16</v>
      </c>
      <c r="D22" s="10">
        <v>27540271.609999999</v>
      </c>
      <c r="E22" s="6">
        <f t="shared" si="0"/>
        <v>204025859.76999998</v>
      </c>
      <c r="F22" s="10">
        <v>202121775.18000001</v>
      </c>
      <c r="G22" s="6">
        <v>201799202.38</v>
      </c>
      <c r="H22" s="10">
        <f t="shared" si="1"/>
        <v>1904084.5899999738</v>
      </c>
    </row>
    <row r="23" spans="1:8" ht="31.5" x14ac:dyDescent="0.25">
      <c r="B23" s="14" t="s">
        <v>25</v>
      </c>
      <c r="C23" s="6">
        <v>64562851.799999997</v>
      </c>
      <c r="D23" s="10">
        <v>-6273482.5899999999</v>
      </c>
      <c r="E23" s="6">
        <f t="shared" si="0"/>
        <v>58289369.209999993</v>
      </c>
      <c r="F23" s="10">
        <v>58231813.600000001</v>
      </c>
      <c r="G23" s="6">
        <v>56849721.93</v>
      </c>
      <c r="H23" s="10">
        <f t="shared" si="1"/>
        <v>57555.609999991953</v>
      </c>
    </row>
    <row r="24" spans="1:8" x14ac:dyDescent="0.25">
      <c r="B24" s="13" t="s">
        <v>10</v>
      </c>
      <c r="C24" s="11">
        <f>SUM(C10:C23)</f>
        <v>9607410909</v>
      </c>
      <c r="D24" s="12">
        <f t="shared" ref="D24:H24" si="2">SUM(D10:D23)</f>
        <v>1820560532.22</v>
      </c>
      <c r="E24" s="11">
        <f t="shared" si="2"/>
        <v>11427971441.219999</v>
      </c>
      <c r="F24" s="12">
        <f t="shared" si="2"/>
        <v>11148148934.040001</v>
      </c>
      <c r="G24" s="11">
        <f t="shared" si="2"/>
        <v>10865491211.259998</v>
      </c>
      <c r="H24" s="12">
        <f t="shared" si="2"/>
        <v>279822507.18000007</v>
      </c>
    </row>
    <row r="25" spans="1:8" x14ac:dyDescent="0.25">
      <c r="B25" s="4"/>
      <c r="C25" s="15"/>
      <c r="D25" s="15"/>
      <c r="E25" s="15"/>
      <c r="F25" s="15"/>
      <c r="G25" s="16"/>
      <c r="H25" s="15"/>
    </row>
    <row r="26" spans="1:8" x14ac:dyDescent="0.25">
      <c r="A26" s="1"/>
      <c r="B26" s="5" t="s">
        <v>26</v>
      </c>
      <c r="C26" s="4"/>
      <c r="D26" s="4"/>
      <c r="E26" s="4"/>
      <c r="F26" s="4"/>
      <c r="G26" s="4"/>
    </row>
    <row r="27" spans="1:8" x14ac:dyDescent="0.25">
      <c r="A27" s="1"/>
      <c r="B27" s="5"/>
      <c r="C27" s="4"/>
      <c r="D27" s="4"/>
      <c r="E27" s="4"/>
      <c r="F27" s="4"/>
      <c r="G27" s="4"/>
    </row>
    <row r="28" spans="1:8" x14ac:dyDescent="0.25">
      <c r="A28" s="1"/>
      <c r="B28" s="5"/>
      <c r="C28" s="4"/>
      <c r="D28" s="4"/>
      <c r="E28" s="4"/>
      <c r="F28" s="4"/>
      <c r="G28" s="4"/>
    </row>
    <row r="29" spans="1:8" x14ac:dyDescent="0.25">
      <c r="A29" s="1"/>
      <c r="B29" s="5"/>
      <c r="C29" s="4"/>
      <c r="D29" s="4"/>
      <c r="E29" s="4"/>
      <c r="F29" s="4"/>
      <c r="G29" s="4"/>
    </row>
    <row r="30" spans="1:8" x14ac:dyDescent="0.25">
      <c r="A30" s="1"/>
      <c r="B30" s="5"/>
      <c r="C30" s="4"/>
      <c r="D30" s="4"/>
      <c r="E30" s="4"/>
      <c r="F30" s="4"/>
      <c r="G30" s="4"/>
    </row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sheetProtection formatCells="0" insertRows="0"/>
  <mergeCells count="7">
    <mergeCell ref="B2:H2"/>
    <mergeCell ref="B7:B9"/>
    <mergeCell ref="B3:H3"/>
    <mergeCell ref="B4:H4"/>
    <mergeCell ref="B5:H5"/>
    <mergeCell ref="C7:G7"/>
    <mergeCell ref="H7:H8"/>
  </mergeCells>
  <printOptions horizontalCentered="1" verticalCentered="1"/>
  <pageMargins left="0.19685039370078741" right="0.19685039370078741" top="0.19685039370078741" bottom="0.19685039370078741" header="0" footer="0"/>
  <pageSetup scale="70" orientation="landscape" r:id="rId1"/>
  <ignoredErrors>
    <ignoredError sqref="F24:G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CLASS ADMVA dic 23</vt:lpstr>
      <vt:lpstr>'CLASS ADMVA dic 23'!Área_de_impresión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2022-09-12T15:29:03Z</cp:lastPrinted>
  <dcterms:created xsi:type="dcterms:W3CDTF">2014-09-04T16:46:21Z</dcterms:created>
  <dcterms:modified xsi:type="dcterms:W3CDTF">2024-02-12T06:20:17Z</dcterms:modified>
</cp:coreProperties>
</file>