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3C476F3F-2B16-46E3-9B7E-CC78FD87AC93}" xr6:coauthVersionLast="36" xr6:coauthVersionMax="36" xr10:uidLastSave="{00000000-0000-0000-0000-000000000000}"/>
  <bookViews>
    <workbookView xWindow="32760" yWindow="32760" windowWidth="20490" windowHeight="7545" xr2:uid="{00000000-000D-0000-FFFF-FFFF00000000}"/>
  </bookViews>
  <sheets>
    <sheet name="TERCER" sheetId="7" r:id="rId1"/>
  </sheets>
  <calcPr calcId="191029"/>
</workbook>
</file>

<file path=xl/calcChain.xml><?xml version="1.0" encoding="utf-8"?>
<calcChain xmlns="http://schemas.openxmlformats.org/spreadsheetml/2006/main">
  <c r="J14" i="7" l="1"/>
  <c r="J18" i="7"/>
  <c r="J19" i="7"/>
  <c r="E61" i="7"/>
  <c r="E47" i="7"/>
  <c r="G32" i="7"/>
  <c r="G36" i="7"/>
  <c r="G61" i="7"/>
  <c r="G63" i="7"/>
  <c r="E63" i="7"/>
  <c r="E49" i="7"/>
  <c r="G47" i="7"/>
  <c r="G49" i="7" s="1"/>
</calcChain>
</file>

<file path=xl/sharedStrings.xml><?xml version="1.0" encoding="utf-8"?>
<sst xmlns="http://schemas.openxmlformats.org/spreadsheetml/2006/main" count="62" uniqueCount="58">
  <si>
    <t>ENTIDAD FEDERATIVA/MUNICIPIO</t>
  </si>
  <si>
    <t>FORMATO DE INFORMACION DE OBLIGACIONES PAGADAS O GARANTIZADAS CON FONDOS FEDERALES</t>
  </si>
  <si>
    <t xml:space="preserve">TIPO DE OBLIGACION </t>
  </si>
  <si>
    <t xml:space="preserve">PLAZO </t>
  </si>
  <si>
    <t>TASA</t>
  </si>
  <si>
    <t>FIN. DESTINO Y OBJETO</t>
  </si>
  <si>
    <t>ACREEDOR PROVEEDOR Y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</si>
  <si>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</si>
  <si>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</si>
  <si>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</si>
  <si>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</si>
  <si>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</si>
  <si>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DEL TOTAL</t>
  </si>
  <si>
    <t xml:space="preserve">IMPORTE </t>
  </si>
  <si>
    <t>Saldo de la Deuda Pública</t>
  </si>
  <si>
    <t>Porcentaje    = DP/IP</t>
  </si>
  <si>
    <t>Porcentaje    = DP/PIB</t>
  </si>
  <si>
    <t xml:space="preserve">CREDITO SIMPLE </t>
  </si>
  <si>
    <t>15 AÑOS</t>
  </si>
  <si>
    <t>OBRA PUBLICA PRODUCTIVA</t>
  </si>
  <si>
    <t>BANCO MERCANTIL DEL NORTE S.A</t>
  </si>
  <si>
    <t>FONDO GENERAL DE PARTICIPACIONES</t>
  </si>
  <si>
    <t xml:space="preserve">                     </t>
  </si>
  <si>
    <t>TIIE + .075</t>
  </si>
  <si>
    <t xml:space="preserve">MUNICIPIO DE ZAPOPAN </t>
  </si>
  <si>
    <t>FORMATO DE OBLIGACIONES PAGADAS O GARANTIZADAS CON FONDOS FEDERALES</t>
  </si>
  <si>
    <t xml:space="preserve">             ENTRE EL 31  DE DICIEMBRE  DEL  EJERCICIO FISCAL ANTERIOR Y LA FECHA DE LA AMORTIZACIÓN .</t>
  </si>
  <si>
    <t xml:space="preserve">15 AÑOS </t>
  </si>
  <si>
    <t>(-) Amortización 1</t>
  </si>
  <si>
    <t>(-) Amortización 2</t>
  </si>
  <si>
    <t>Deuda Pública Contratada</t>
  </si>
  <si>
    <t>BANCO NACIONAL DE OBRAS Y SERVICIOS PUBLICOS,S.N.C., INSTITUCION DE BANCA DE DESARROLLO</t>
  </si>
  <si>
    <t>FONDO GENERAL DE PARTICIPACIONES y FONDO DE FOMENTO MUNICIPAL</t>
  </si>
  <si>
    <t>4.31% DE CADA FONDO</t>
  </si>
  <si>
    <t xml:space="preserve">                 </t>
  </si>
  <si>
    <t xml:space="preserve">1.- LA REDUCCION DEL SALDO DE SU DEUDA PÚBLICA BRUTA TOTAL CON MOTIVO DE CADA UNA DE LAS AMORTIZACIONES A QUE SE REFIERE ESTE ARTÍCULO, CON  RELACIÓN  AL REGISTRADO AL 31 DE DICIEMBRE DEL EJERCICIO FISCAL ANTERIOR </t>
  </si>
  <si>
    <t xml:space="preserve">2.- UN COMPARATIVO DE LA RELACIÓN DEUDA PÚBLICA BRUTA TOTAL AL TOTAL  DE INGRESOS DEL ESTADO O MUNICIPIO, SEGÚN CORRESPONDA, </t>
  </si>
  <si>
    <t xml:space="preserve">Total de Ingresos </t>
  </si>
  <si>
    <t>1.- UN COMPARATIVO DE LA RELACIÓN DEUDA PÚBLICA BRUTA TOTAL A PRODUCTO INTERNO BRUTO NACIONAL ENTRE EL 31 DE DICIEMBRE DEL EJERCICIO FISCAL ANTERIOR  Y LA FECHA DE LA AMORTIZACIÓN.</t>
  </si>
  <si>
    <t>Producto Interno Bruto</t>
  </si>
  <si>
    <t>TIIE + 1.31 hasta Agosto TIIE + .63 a partir de Septiembre</t>
  </si>
  <si>
    <t>Deuda Pública Bruta Total al 31 de Diciembre 2022</t>
  </si>
  <si>
    <t xml:space="preserve">FONDO GENERAL DE PARTICIPACIONES </t>
  </si>
  <si>
    <t>(-) Amortización 3</t>
  </si>
  <si>
    <t>Deuda Pública Bruta Total ´descontando la amortización 1,2,3</t>
  </si>
  <si>
    <t>Deuda Pública Bruta Total al 31 de Diciembre del 2022</t>
  </si>
  <si>
    <t xml:space="preserve">REFINANCIAMIENTO DEL CONTRATO DE FECHA 09 DE ABRIL DE 2014 CON CLAVE DE INSCRIPCIÓN          P14-0414044 CONTRATADO CON BANCO MERCANTIL DEL NORTE </t>
  </si>
  <si>
    <t xml:space="preserve">BBVA MÉXICO, INSTITUCIÓN DE BANCA MÚLTIPLE GRUPO FINANCIERO BBVA MÉXICO </t>
  </si>
  <si>
    <t xml:space="preserve">7 AÑOS </t>
  </si>
  <si>
    <t xml:space="preserve">TIIE A 28 DIAS MAS SOBRE TASA DE 0.32% </t>
  </si>
  <si>
    <t>AL 31 DE DICIEMBRE DE 2022</t>
  </si>
  <si>
    <t>AL 31 DE DICIEMBRE 2022</t>
  </si>
  <si>
    <t>DEL 01 DE ENERO AL 30 DE SEPTIEMBRE 2023</t>
  </si>
  <si>
    <t>TERCER  TRIMESTRE DEL 2023</t>
  </si>
  <si>
    <t>DEL PERIODO 01 DE ENERO AL 30 DE SEPTIEMBRE 2023</t>
  </si>
  <si>
    <t>TRIMESTRE QUE SE INFORMA  TERCER  TRIMESTRE 2023</t>
  </si>
  <si>
    <t>TRIMESTRE QUE SE INFORMA    TERCER TRIMESTRE 2023</t>
  </si>
  <si>
    <t xml:space="preserve">TERCER  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</si>
</sst>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&quot;$&quot;#,##0"/>
    <numFmt numFmtId="166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Border="1"/>
    <xf numFmtId="43" fontId="3" fillId="2" borderId="0" xfId="0" applyNumberFormat="1" applyFont="1" applyFill="1" applyBorder="1"/>
    <xf numFmtId="44" fontId="0" fillId="0" borderId="0" xfId="0" applyNumberFormat="1" applyBorder="1"/>
    <xf numFmtId="44" fontId="2" fillId="0" borderId="0" xfId="2" applyFont="1" applyBorder="1"/>
    <xf numFmtId="0" fontId="2" fillId="0" borderId="0" xfId="0" applyFont="1" applyBorder="1"/>
    <xf numFmtId="43" fontId="2" fillId="0" borderId="0" xfId="1" applyFont="1" applyBorder="1"/>
    <xf numFmtId="43" fontId="2" fillId="0" borderId="0" xfId="0" applyNumberFormat="1" applyFont="1" applyBorder="1"/>
    <xf numFmtId="0" fontId="4" fillId="0" borderId="0" xfId="0" applyFont="1"/>
    <xf numFmtId="44" fontId="4" fillId="0" borderId="0" xfId="0" applyNumberFormat="1" applyFont="1"/>
    <xf numFmtId="0" fontId="5" fillId="3" borderId="1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2" fontId="4" fillId="0" borderId="0" xfId="0" applyNumberFormat="1" applyFont="1"/>
    <xf numFmtId="0" fontId="5" fillId="3" borderId="3" xfId="0" applyFont="1" applyFill="1" applyBorder="1" applyAlignment="1"/>
    <xf numFmtId="0" fontId="5" fillId="3" borderId="2" xfId="0" applyFont="1" applyFill="1" applyBorder="1" applyAlignment="1"/>
    <xf numFmtId="0" fontId="5" fillId="0" borderId="0" xfId="0" applyFont="1" applyFill="1" applyBorder="1" applyAlignment="1">
      <alignment wrapText="1"/>
    </xf>
    <xf numFmtId="0" fontId="5" fillId="3" borderId="4" xfId="0" applyFont="1" applyFill="1" applyBorder="1" applyAlignment="1"/>
    <xf numFmtId="0" fontId="5" fillId="3" borderId="5" xfId="0" applyFont="1" applyFill="1" applyBorder="1" applyAlignment="1"/>
    <xf numFmtId="4" fontId="4" fillId="0" borderId="0" xfId="0" applyNumberFormat="1" applyFont="1"/>
    <xf numFmtId="3" fontId="4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44" fontId="4" fillId="2" borderId="0" xfId="2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4" fontId="4" fillId="2" borderId="8" xfId="2" applyFont="1" applyFill="1" applyBorder="1" applyAlignment="1">
      <alignment horizontal="center" vertical="center"/>
    </xf>
    <xf numFmtId="0" fontId="4" fillId="2" borderId="9" xfId="0" applyFont="1" applyFill="1" applyBorder="1" applyAlignment="1">
      <alignment wrapText="1"/>
    </xf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ont="1" applyFill="1" applyBorder="1"/>
    <xf numFmtId="4" fontId="0" fillId="2" borderId="0" xfId="0" applyNumberFormat="1" applyFont="1" applyFill="1" applyBorder="1"/>
    <xf numFmtId="0" fontId="2" fillId="2" borderId="0" xfId="0" applyNumberFormat="1" applyFont="1" applyFill="1" applyBorder="1"/>
    <xf numFmtId="0" fontId="4" fillId="2" borderId="10" xfId="0" applyFont="1" applyFill="1" applyBorder="1" applyAlignment="1">
      <alignment horizontal="center" vertical="center" wrapText="1"/>
    </xf>
    <xf numFmtId="166" fontId="4" fillId="0" borderId="0" xfId="0" applyNumberFormat="1" applyFont="1"/>
    <xf numFmtId="0" fontId="4" fillId="2" borderId="0" xfId="0" applyFont="1" applyFill="1" applyBorder="1" applyAlignment="1">
      <alignment vertical="center"/>
    </xf>
    <xf numFmtId="8" fontId="4" fillId="2" borderId="0" xfId="0" applyNumberFormat="1" applyFont="1" applyFill="1" applyBorder="1" applyAlignment="1">
      <alignment vertical="center"/>
    </xf>
    <xf numFmtId="44" fontId="4" fillId="2" borderId="0" xfId="2" applyFont="1" applyFill="1" applyBorder="1" applyAlignment="1">
      <alignment vertical="center"/>
    </xf>
    <xf numFmtId="4" fontId="0" fillId="0" borderId="0" xfId="0" applyNumberFormat="1" applyBorder="1"/>
    <xf numFmtId="9" fontId="4" fillId="2" borderId="6" xfId="0" applyNumberFormat="1" applyFont="1" applyFill="1" applyBorder="1" applyAlignment="1">
      <alignment horizontal="center" vertical="center" wrapText="1"/>
    </xf>
    <xf numFmtId="44" fontId="4" fillId="2" borderId="6" xfId="2" applyFont="1" applyFill="1" applyBorder="1" applyAlignment="1">
      <alignment horizontal="center" vertical="center"/>
    </xf>
    <xf numFmtId="10" fontId="4" fillId="2" borderId="1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wrapText="1"/>
    </xf>
    <xf numFmtId="9" fontId="4" fillId="2" borderId="0" xfId="0" applyNumberFormat="1" applyFont="1" applyFill="1" applyBorder="1" applyAlignment="1">
      <alignment horizontal="center" vertical="center" wrapText="1"/>
    </xf>
    <xf numFmtId="10" fontId="4" fillId="2" borderId="0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8" fontId="4" fillId="2" borderId="8" xfId="2" applyNumberFormat="1" applyFont="1" applyFill="1" applyBorder="1" applyAlignment="1">
      <alignment horizontal="center" vertical="center"/>
    </xf>
    <xf numFmtId="44" fontId="0" fillId="2" borderId="0" xfId="0" applyNumberFormat="1" applyFill="1" applyBorder="1"/>
    <xf numFmtId="8" fontId="0" fillId="2" borderId="0" xfId="0" applyNumberFormat="1" applyFill="1" applyBorder="1"/>
    <xf numFmtId="0" fontId="4" fillId="0" borderId="0" xfId="0" applyFont="1" applyBorder="1" applyAlignment="1">
      <alignment wrapText="1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0" fontId="5" fillId="0" borderId="45" xfId="0" applyFont="1" applyBorder="1" applyAlignment="1">
      <alignment horizontal="center" wrapText="1"/>
    </xf>
    <xf numFmtId="0" fontId="5" fillId="0" borderId="46" xfId="0" applyFont="1" applyBorder="1" applyAlignment="1">
      <alignment horizontal="center" wrapText="1"/>
    </xf>
    <xf numFmtId="0" fontId="5" fillId="0" borderId="47" xfId="0" applyFont="1" applyBorder="1" applyAlignment="1">
      <alignment horizontal="center" wrapText="1"/>
    </xf>
    <xf numFmtId="166" fontId="4" fillId="0" borderId="42" xfId="2" applyNumberFormat="1" applyFont="1" applyBorder="1" applyAlignment="1">
      <alignment horizontal="center" wrapText="1"/>
    </xf>
    <xf numFmtId="166" fontId="4" fillId="0" borderId="62" xfId="2" applyNumberFormat="1" applyFont="1" applyBorder="1" applyAlignment="1">
      <alignment horizontal="center" wrapText="1"/>
    </xf>
    <xf numFmtId="166" fontId="5" fillId="0" borderId="42" xfId="2" applyNumberFormat="1" applyFont="1" applyBorder="1" applyAlignment="1">
      <alignment horizontal="center" wrapText="1"/>
    </xf>
    <xf numFmtId="166" fontId="5" fillId="0" borderId="62" xfId="2" applyNumberFormat="1" applyFont="1" applyBorder="1" applyAlignment="1">
      <alignment horizontal="center" wrapText="1"/>
    </xf>
    <xf numFmtId="0" fontId="5" fillId="3" borderId="2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44" fontId="4" fillId="2" borderId="55" xfId="2" applyFont="1" applyFill="1" applyBorder="1" applyAlignment="1">
      <alignment horizontal="center" vertical="center"/>
    </xf>
    <xf numFmtId="44" fontId="4" fillId="2" borderId="56" xfId="2" applyFont="1" applyFill="1" applyBorder="1" applyAlignment="1">
      <alignment horizontal="center" vertical="center"/>
    </xf>
    <xf numFmtId="44" fontId="4" fillId="2" borderId="57" xfId="2" applyFont="1" applyFill="1" applyBorder="1" applyAlignment="1">
      <alignment horizontal="center" vertical="center"/>
    </xf>
    <xf numFmtId="9" fontId="4" fillId="2" borderId="52" xfId="3" applyFont="1" applyFill="1" applyBorder="1" applyAlignment="1">
      <alignment horizontal="center" vertical="center"/>
    </xf>
    <xf numFmtId="9" fontId="4" fillId="2" borderId="53" xfId="3" applyFont="1" applyFill="1" applyBorder="1" applyAlignment="1">
      <alignment horizontal="center" vertical="center"/>
    </xf>
    <xf numFmtId="9" fontId="4" fillId="2" borderId="54" xfId="3" applyFont="1" applyFill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wrapText="1"/>
    </xf>
    <xf numFmtId="0" fontId="5" fillId="0" borderId="6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4" fillId="2" borderId="46" xfId="0" applyNumberFormat="1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4" fontId="4" fillId="2" borderId="46" xfId="0" applyNumberFormat="1" applyFont="1" applyFill="1" applyBorder="1" applyAlignment="1">
      <alignment horizontal="center" vertical="center"/>
    </xf>
    <xf numFmtId="44" fontId="4" fillId="2" borderId="16" xfId="0" applyNumberFormat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166" fontId="5" fillId="0" borderId="34" xfId="0" applyNumberFormat="1" applyFont="1" applyBorder="1" applyAlignment="1">
      <alignment horizontal="right"/>
    </xf>
    <xf numFmtId="166" fontId="5" fillId="0" borderId="35" xfId="0" applyNumberFormat="1" applyFont="1" applyBorder="1" applyAlignment="1">
      <alignment horizontal="right"/>
    </xf>
    <xf numFmtId="0" fontId="5" fillId="3" borderId="36" xfId="0" applyFont="1" applyFill="1" applyBorder="1" applyAlignment="1">
      <alignment horizontal="center" wrapText="1"/>
    </xf>
    <xf numFmtId="0" fontId="5" fillId="3" borderId="37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5" fillId="3" borderId="19" xfId="0" applyFont="1" applyFill="1" applyBorder="1" applyAlignment="1">
      <alignment horizontal="left" wrapText="1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166" fontId="4" fillId="0" borderId="43" xfId="2" applyNumberFormat="1" applyFont="1" applyBorder="1" applyAlignment="1">
      <alignment horizontal="left"/>
    </xf>
    <xf numFmtId="166" fontId="4" fillId="0" borderId="44" xfId="2" applyNumberFormat="1" applyFont="1" applyBorder="1" applyAlignment="1">
      <alignment horizontal="left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64" fontId="4" fillId="0" borderId="15" xfId="3" applyNumberFormat="1" applyFont="1" applyBorder="1" applyAlignment="1">
      <alignment horizontal="center" vertical="center"/>
    </xf>
    <xf numFmtId="164" fontId="4" fillId="0" borderId="18" xfId="3" applyNumberFormat="1" applyFont="1" applyBorder="1" applyAlignment="1">
      <alignment horizontal="center" vertical="center"/>
    </xf>
    <xf numFmtId="164" fontId="4" fillId="0" borderId="4" xfId="3" applyNumberFormat="1" applyFont="1" applyBorder="1" applyAlignment="1">
      <alignment horizontal="center" vertical="center"/>
    </xf>
    <xf numFmtId="164" fontId="4" fillId="0" borderId="19" xfId="3" applyNumberFormat="1" applyFont="1" applyBorder="1" applyAlignment="1">
      <alignment horizontal="center" vertical="center"/>
    </xf>
    <xf numFmtId="0" fontId="4" fillId="4" borderId="24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165" fontId="4" fillId="0" borderId="3" xfId="2" applyNumberFormat="1" applyFont="1" applyFill="1" applyBorder="1" applyAlignment="1">
      <alignment horizontal="center" vertical="center" wrapText="1"/>
    </xf>
    <xf numFmtId="165" fontId="4" fillId="0" borderId="12" xfId="2" applyNumberFormat="1" applyFont="1" applyFill="1" applyBorder="1" applyAlignment="1">
      <alignment horizontal="center" vertical="center" wrapText="1"/>
    </xf>
    <xf numFmtId="165" fontId="4" fillId="0" borderId="13" xfId="2" applyNumberFormat="1" applyFont="1" applyFill="1" applyBorder="1" applyAlignment="1">
      <alignment horizontal="center" vertical="center" wrapText="1"/>
    </xf>
    <xf numFmtId="165" fontId="4" fillId="0" borderId="14" xfId="2" applyNumberFormat="1" applyFont="1" applyFill="1" applyBorder="1" applyAlignment="1">
      <alignment horizontal="center" vertical="center" wrapText="1"/>
    </xf>
    <xf numFmtId="10" fontId="4" fillId="0" borderId="20" xfId="3" applyNumberFormat="1" applyFont="1" applyBorder="1" applyAlignment="1">
      <alignment horizontal="center" vertical="center"/>
    </xf>
    <xf numFmtId="10" fontId="4" fillId="0" borderId="21" xfId="3" applyNumberFormat="1" applyFont="1" applyBorder="1" applyAlignment="1">
      <alignment horizontal="center" vertical="center"/>
    </xf>
    <xf numFmtId="10" fontId="4" fillId="0" borderId="4" xfId="3" applyNumberFormat="1" applyFont="1" applyBorder="1" applyAlignment="1">
      <alignment horizontal="center" vertical="center"/>
    </xf>
    <xf numFmtId="10" fontId="4" fillId="0" borderId="19" xfId="3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6" fontId="4" fillId="0" borderId="3" xfId="2" applyNumberFormat="1" applyFont="1" applyBorder="1" applyAlignment="1">
      <alignment horizontal="center" vertical="center" wrapText="1"/>
    </xf>
    <xf numFmtId="6" fontId="4" fillId="0" borderId="12" xfId="2" applyNumberFormat="1" applyFont="1" applyBorder="1" applyAlignment="1">
      <alignment horizontal="center" vertical="center" wrapText="1"/>
    </xf>
    <xf numFmtId="6" fontId="4" fillId="0" borderId="4" xfId="2" applyNumberFormat="1" applyFont="1" applyBorder="1" applyAlignment="1">
      <alignment horizontal="center" vertical="center" wrapText="1"/>
    </xf>
    <xf numFmtId="6" fontId="4" fillId="0" borderId="19" xfId="2" applyNumberFormat="1" applyFont="1" applyBorder="1" applyAlignment="1">
      <alignment horizontal="center" vertical="center" wrapText="1"/>
    </xf>
    <xf numFmtId="8" fontId="4" fillId="0" borderId="0" xfId="2" applyNumberFormat="1" applyFont="1" applyBorder="1" applyAlignment="1">
      <alignment horizontal="center" vertical="center" wrapText="1"/>
    </xf>
    <xf numFmtId="0" fontId="4" fillId="0" borderId="0" xfId="2" applyNumberFormat="1" applyFont="1" applyBorder="1" applyAlignment="1">
      <alignment horizontal="center" vertical="center" wrapText="1"/>
    </xf>
    <xf numFmtId="165" fontId="4" fillId="0" borderId="3" xfId="2" applyNumberFormat="1" applyFont="1" applyBorder="1" applyAlignment="1">
      <alignment horizontal="center" vertical="center" wrapText="1"/>
    </xf>
    <xf numFmtId="165" fontId="4" fillId="0" borderId="12" xfId="2" applyNumberFormat="1" applyFont="1" applyBorder="1" applyAlignment="1">
      <alignment horizontal="center" vertical="center" wrapText="1"/>
    </xf>
    <xf numFmtId="165" fontId="4" fillId="0" borderId="13" xfId="2" applyNumberFormat="1" applyFont="1" applyBorder="1" applyAlignment="1">
      <alignment horizontal="center" vertical="center" wrapText="1"/>
    </xf>
    <xf numFmtId="165" fontId="4" fillId="0" borderId="14" xfId="2" applyNumberFormat="1" applyFont="1" applyBorder="1" applyAlignment="1">
      <alignment horizontal="center" vertical="center" wrapText="1"/>
    </xf>
    <xf numFmtId="165" fontId="4" fillId="0" borderId="15" xfId="2" applyNumberFormat="1" applyFont="1" applyBorder="1" applyAlignment="1">
      <alignment horizontal="center" vertical="center" wrapText="1"/>
    </xf>
    <xf numFmtId="165" fontId="4" fillId="0" borderId="18" xfId="2" applyNumberFormat="1" applyFont="1" applyBorder="1" applyAlignment="1">
      <alignment horizontal="center" vertical="center" wrapText="1"/>
    </xf>
    <xf numFmtId="165" fontId="4" fillId="0" borderId="4" xfId="2" applyNumberFormat="1" applyFont="1" applyBorder="1" applyAlignment="1">
      <alignment horizontal="center" vertical="center" wrapText="1"/>
    </xf>
    <xf numFmtId="165" fontId="4" fillId="0" borderId="19" xfId="2" applyNumberFormat="1" applyFon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3</xdr:col>
      <xdr:colOff>219075</xdr:colOff>
      <xdr:row>5</xdr:row>
      <xdr:rowOff>76200</xdr:rowOff>
    </xdr:to>
    <xdr:pic>
      <xdr:nvPicPr>
        <xdr:cNvPr id="1122" name="Picture 2">
          <a:extLst>
            <a:ext uri="{FF2B5EF4-FFF2-40B4-BE49-F238E27FC236}">
              <a16:creationId xmlns:a16="http://schemas.microsoft.com/office/drawing/2014/main" id="{FF09A88B-569E-4FF6-ACED-678C6A7E8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21050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tabSelected="1" topLeftCell="A49" zoomScaleNormal="100" workbookViewId="0">
      <selection activeCell="G34" sqref="G34:H34"/>
    </sheetView>
  </sheetViews>
  <sheetFormatPr baseColWidth="10" defaultRowHeight="15" x14ac:dyDescent="0.25"/>
  <cols>
    <col min="1" max="1" width="11.28515625" customWidth="1"/>
    <col min="2" max="2" width="7.85546875" customWidth="1"/>
    <col min="3" max="3" width="9.5703125" customWidth="1"/>
    <col min="4" max="4" width="12.85546875" customWidth="1"/>
    <col min="5" max="5" width="14.5703125" customWidth="1"/>
    <col min="6" max="6" width="17" bestFit="1" customWidth="1"/>
    <col min="7" max="7" width="15.5703125" customWidth="1"/>
    <col min="8" max="8" width="13.85546875" customWidth="1"/>
    <col min="9" max="9" width="17" bestFit="1" customWidth="1"/>
    <col min="10" max="10" width="12.140625" customWidth="1"/>
    <col min="11" max="11" width="14.42578125" customWidth="1"/>
    <col min="12" max="12" width="15.140625" bestFit="1" customWidth="1"/>
    <col min="13" max="13" width="17.85546875" bestFit="1" customWidth="1"/>
    <col min="14" max="14" width="18.42578125" customWidth="1"/>
  </cols>
  <sheetData>
    <row r="1" spans="1:17" x14ac:dyDescent="0.2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7" x14ac:dyDescent="0.25">
      <c r="A2" s="8"/>
      <c r="B2" s="68" t="s">
        <v>24</v>
      </c>
      <c r="C2" s="68"/>
      <c r="D2" s="68"/>
      <c r="E2" s="68"/>
      <c r="F2" s="68"/>
      <c r="G2" s="68"/>
      <c r="H2" s="68"/>
      <c r="I2" s="68"/>
      <c r="J2" s="68"/>
    </row>
    <row r="3" spans="1:17" x14ac:dyDescent="0.25">
      <c r="A3" s="8"/>
      <c r="B3" s="68" t="s">
        <v>25</v>
      </c>
      <c r="C3" s="68"/>
      <c r="D3" s="68"/>
      <c r="E3" s="68"/>
      <c r="F3" s="68"/>
      <c r="G3" s="68"/>
      <c r="H3" s="68"/>
      <c r="I3" s="68"/>
      <c r="J3" s="68"/>
    </row>
    <row r="4" spans="1:17" x14ac:dyDescent="0.25">
      <c r="A4" s="8"/>
      <c r="B4" s="68" t="s">
        <v>52</v>
      </c>
      <c r="C4" s="68"/>
      <c r="D4" s="68"/>
      <c r="E4" s="68"/>
      <c r="F4" s="68"/>
      <c r="G4" s="68"/>
      <c r="H4" s="68"/>
      <c r="I4" s="68"/>
      <c r="J4" s="68"/>
    </row>
    <row r="5" spans="1:17" x14ac:dyDescent="0.25">
      <c r="A5" s="8"/>
      <c r="B5" s="68" t="s">
        <v>53</v>
      </c>
      <c r="C5" s="68"/>
      <c r="D5" s="68"/>
      <c r="E5" s="68"/>
      <c r="F5" s="68"/>
      <c r="G5" s="68"/>
      <c r="H5" s="68"/>
      <c r="I5" s="68"/>
      <c r="J5" s="68"/>
    </row>
    <row r="6" spans="1:17" ht="15.7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1"/>
      <c r="L6" s="1"/>
      <c r="M6" s="1"/>
      <c r="N6" s="1"/>
      <c r="O6" s="1"/>
      <c r="P6" s="1"/>
      <c r="Q6" s="1"/>
    </row>
    <row r="7" spans="1:17" x14ac:dyDescent="0.25">
      <c r="A7" s="69" t="s">
        <v>0</v>
      </c>
      <c r="B7" s="70"/>
      <c r="C7" s="70"/>
      <c r="D7" s="70"/>
      <c r="E7" s="70"/>
      <c r="F7" s="70"/>
      <c r="G7" s="70"/>
      <c r="H7" s="70"/>
      <c r="I7" s="70"/>
      <c r="J7" s="71"/>
      <c r="K7" s="1"/>
      <c r="L7" s="1"/>
      <c r="M7" s="1"/>
      <c r="N7" s="1"/>
      <c r="O7" s="1"/>
      <c r="P7" s="1"/>
      <c r="Q7" s="1"/>
    </row>
    <row r="8" spans="1:17" x14ac:dyDescent="0.25">
      <c r="A8" s="65" t="s">
        <v>1</v>
      </c>
      <c r="B8" s="66"/>
      <c r="C8" s="66"/>
      <c r="D8" s="66"/>
      <c r="E8" s="66"/>
      <c r="F8" s="66"/>
      <c r="G8" s="66"/>
      <c r="H8" s="66"/>
      <c r="I8" s="66"/>
      <c r="J8" s="67"/>
      <c r="K8" s="1"/>
      <c r="L8" s="1"/>
      <c r="M8" s="1"/>
      <c r="N8" s="1"/>
      <c r="O8" s="1"/>
      <c r="P8" s="1"/>
      <c r="Q8" s="1"/>
    </row>
    <row r="9" spans="1:17" x14ac:dyDescent="0.25">
      <c r="A9" s="65" t="s">
        <v>54</v>
      </c>
      <c r="B9" s="66"/>
      <c r="C9" s="66"/>
      <c r="D9" s="66"/>
      <c r="E9" s="66"/>
      <c r="F9" s="66"/>
      <c r="G9" s="66"/>
      <c r="H9" s="66"/>
      <c r="I9" s="66"/>
      <c r="J9" s="67"/>
      <c r="K9" s="1"/>
      <c r="L9" s="1"/>
      <c r="M9" s="1"/>
      <c r="N9" s="1"/>
      <c r="O9" s="1"/>
      <c r="P9" s="1"/>
      <c r="Q9" s="1"/>
    </row>
    <row r="10" spans="1:17" ht="13.5" customHeight="1" thickBot="1" x14ac:dyDescent="0.3">
      <c r="A10" s="53" t="s">
        <v>57</v>
      </c>
      <c r="B10" s="54"/>
      <c r="C10" s="54"/>
      <c r="D10" s="54"/>
      <c r="E10" s="54"/>
      <c r="F10" s="54"/>
      <c r="G10" s="54"/>
      <c r="H10" s="54"/>
      <c r="I10" s="54"/>
      <c r="J10" s="55"/>
      <c r="K10" s="1"/>
      <c r="L10" s="1"/>
      <c r="M10" s="1"/>
      <c r="N10" s="1"/>
      <c r="O10" s="1"/>
      <c r="P10" s="1"/>
      <c r="Q10" s="1"/>
    </row>
    <row r="11" spans="1:17" ht="58.5" customHeight="1" thickBot="1" x14ac:dyDescent="0.3">
      <c r="A11" s="85" t="s">
        <v>2</v>
      </c>
      <c r="B11" s="93" t="s">
        <v>3</v>
      </c>
      <c r="C11" s="93" t="s">
        <v>4</v>
      </c>
      <c r="D11" s="96" t="s">
        <v>5</v>
      </c>
      <c r="E11" s="85" t="s">
        <v>6</v>
      </c>
      <c r="F11" s="85" t="s">
        <v>7</v>
      </c>
      <c r="G11" s="82" t="s">
        <v>8</v>
      </c>
      <c r="H11" s="85" t="s">
        <v>9</v>
      </c>
      <c r="I11" s="91" t="s">
        <v>10</v>
      </c>
      <c r="J11" s="92"/>
      <c r="K11" s="1"/>
      <c r="L11" s="1"/>
      <c r="M11" s="1"/>
      <c r="N11" s="1"/>
      <c r="O11" s="1"/>
      <c r="P11" s="1"/>
      <c r="Q11" s="1"/>
    </row>
    <row r="12" spans="1:17" ht="23.25" customHeight="1" x14ac:dyDescent="0.25">
      <c r="A12" s="86"/>
      <c r="B12" s="94"/>
      <c r="C12" s="94"/>
      <c r="D12" s="97"/>
      <c r="E12" s="86"/>
      <c r="F12" s="86"/>
      <c r="G12" s="83"/>
      <c r="H12" s="86"/>
      <c r="I12" s="78" t="s">
        <v>11</v>
      </c>
      <c r="J12" s="80" t="s">
        <v>12</v>
      </c>
      <c r="K12" s="1"/>
      <c r="L12" s="1"/>
      <c r="M12" s="1"/>
      <c r="N12" s="1"/>
      <c r="O12" s="1"/>
      <c r="P12" s="1"/>
      <c r="Q12" s="1"/>
    </row>
    <row r="13" spans="1:17" ht="15.75" thickBot="1" x14ac:dyDescent="0.3">
      <c r="A13" s="87"/>
      <c r="B13" s="95"/>
      <c r="C13" s="95"/>
      <c r="D13" s="98"/>
      <c r="E13" s="87"/>
      <c r="F13" s="87"/>
      <c r="G13" s="84"/>
      <c r="H13" s="87"/>
      <c r="I13" s="79"/>
      <c r="J13" s="81"/>
      <c r="K13" s="1"/>
      <c r="L13" s="1"/>
      <c r="M13" s="1"/>
      <c r="N13" s="2"/>
      <c r="O13" s="1"/>
      <c r="P13" s="1"/>
      <c r="Q13" s="1"/>
    </row>
    <row r="14" spans="1:17" ht="6" customHeight="1" x14ac:dyDescent="0.25">
      <c r="A14" s="126" t="s">
        <v>17</v>
      </c>
      <c r="B14" s="128" t="s">
        <v>18</v>
      </c>
      <c r="C14" s="128" t="s">
        <v>23</v>
      </c>
      <c r="D14" s="130" t="s">
        <v>19</v>
      </c>
      <c r="E14" s="88" t="s">
        <v>20</v>
      </c>
      <c r="F14" s="102">
        <v>1119642857.1400001</v>
      </c>
      <c r="G14" s="88" t="s">
        <v>21</v>
      </c>
      <c r="H14" s="99">
        <v>0.28000000000000003</v>
      </c>
      <c r="I14" s="72">
        <v>1119642857.1400001</v>
      </c>
      <c r="J14" s="75">
        <f>SUM(I14/F14*1)</f>
        <v>1</v>
      </c>
      <c r="K14" s="1"/>
      <c r="L14" s="1"/>
      <c r="M14" s="1"/>
      <c r="N14" s="3"/>
      <c r="O14" s="1"/>
      <c r="P14" s="1"/>
      <c r="Q14" s="1"/>
    </row>
    <row r="15" spans="1:17" ht="8.25" customHeight="1" x14ac:dyDescent="0.25">
      <c r="A15" s="127"/>
      <c r="B15" s="128"/>
      <c r="C15" s="128"/>
      <c r="D15" s="131"/>
      <c r="E15" s="89"/>
      <c r="F15" s="102"/>
      <c r="G15" s="89"/>
      <c r="H15" s="100"/>
      <c r="I15" s="73"/>
      <c r="J15" s="76"/>
      <c r="K15" s="1"/>
      <c r="L15" s="1"/>
      <c r="M15" s="1"/>
      <c r="N15" s="1"/>
      <c r="O15" s="1"/>
      <c r="P15" s="1"/>
      <c r="Q15" s="1"/>
    </row>
    <row r="16" spans="1:17" ht="11.25" customHeight="1" x14ac:dyDescent="0.25">
      <c r="A16" s="127"/>
      <c r="B16" s="128"/>
      <c r="C16" s="128"/>
      <c r="D16" s="131"/>
      <c r="E16" s="89"/>
      <c r="F16" s="102"/>
      <c r="G16" s="89"/>
      <c r="H16" s="100"/>
      <c r="I16" s="73"/>
      <c r="J16" s="76"/>
      <c r="K16" s="1"/>
      <c r="L16" s="1"/>
      <c r="M16" s="1"/>
      <c r="N16" s="1"/>
      <c r="O16" s="1"/>
      <c r="P16" s="1"/>
      <c r="Q16" s="1"/>
    </row>
    <row r="17" spans="1:18" ht="14.25" customHeight="1" thickBot="1" x14ac:dyDescent="0.3">
      <c r="A17" s="127"/>
      <c r="B17" s="129"/>
      <c r="C17" s="129"/>
      <c r="D17" s="131"/>
      <c r="E17" s="90"/>
      <c r="F17" s="103"/>
      <c r="G17" s="90"/>
      <c r="H17" s="101"/>
      <c r="I17" s="74"/>
      <c r="J17" s="77"/>
      <c r="K17" s="1"/>
      <c r="L17" s="30"/>
      <c r="M17" s="30"/>
      <c r="N17" s="37"/>
      <c r="O17" s="30"/>
      <c r="P17" s="1"/>
      <c r="Q17" s="1"/>
    </row>
    <row r="18" spans="1:18" ht="103.5" thickBot="1" x14ac:dyDescent="0.3">
      <c r="A18" s="35" t="s">
        <v>17</v>
      </c>
      <c r="B18" s="25" t="s">
        <v>27</v>
      </c>
      <c r="C18" s="26" t="s">
        <v>40</v>
      </c>
      <c r="D18" s="27" t="s">
        <v>19</v>
      </c>
      <c r="E18" s="29" t="s">
        <v>31</v>
      </c>
      <c r="F18" s="28">
        <v>300000000</v>
      </c>
      <c r="G18" s="26" t="s">
        <v>32</v>
      </c>
      <c r="H18" s="41" t="s">
        <v>33</v>
      </c>
      <c r="I18" s="42">
        <v>19188840.210000001</v>
      </c>
      <c r="J18" s="43">
        <f>SUM(I18/F18*1)</f>
        <v>6.3962800700000003E-2</v>
      </c>
      <c r="K18" s="1"/>
      <c r="L18" s="50"/>
      <c r="M18" s="30"/>
      <c r="N18" s="37"/>
      <c r="O18" s="30"/>
      <c r="P18" s="1"/>
      <c r="Q18" s="1"/>
    </row>
    <row r="19" spans="1:18" ht="153.75" thickBot="1" x14ac:dyDescent="0.3">
      <c r="A19" s="35" t="s">
        <v>17</v>
      </c>
      <c r="B19" s="25" t="s">
        <v>48</v>
      </c>
      <c r="C19" s="26" t="s">
        <v>49</v>
      </c>
      <c r="D19" s="27" t="s">
        <v>46</v>
      </c>
      <c r="E19" s="48" t="s">
        <v>47</v>
      </c>
      <c r="F19" s="49">
        <v>769984649.17999995</v>
      </c>
      <c r="G19" s="26" t="s">
        <v>42</v>
      </c>
      <c r="H19" s="41">
        <v>0.28000000000000003</v>
      </c>
      <c r="I19" s="42">
        <v>44569938.380000003</v>
      </c>
      <c r="J19" s="43">
        <f>SUM(I19/F19*1)</f>
        <v>5.7884190843888954E-2</v>
      </c>
      <c r="K19" s="1"/>
      <c r="L19" s="51"/>
      <c r="M19" s="51"/>
      <c r="N19" s="37"/>
      <c r="O19" s="30"/>
      <c r="P19" s="1"/>
      <c r="Q19" s="1"/>
    </row>
    <row r="20" spans="1:18" x14ac:dyDescent="0.25">
      <c r="A20" s="22"/>
      <c r="B20" s="23"/>
      <c r="C20" s="23"/>
      <c r="D20" s="22"/>
      <c r="E20" s="45"/>
      <c r="F20" s="24"/>
      <c r="G20" s="22"/>
      <c r="H20" s="46"/>
      <c r="I20" s="24"/>
      <c r="J20" s="47"/>
      <c r="K20" s="1"/>
      <c r="L20" s="30"/>
      <c r="M20" s="30"/>
      <c r="N20" s="37"/>
      <c r="O20" s="30"/>
      <c r="P20" s="1"/>
      <c r="Q20" s="1"/>
    </row>
    <row r="21" spans="1:18" x14ac:dyDescent="0.25">
      <c r="A21" s="21"/>
      <c r="B21" s="20"/>
      <c r="C21" s="20"/>
      <c r="D21" s="21"/>
      <c r="E21" s="21"/>
      <c r="F21" s="20"/>
      <c r="G21" s="22"/>
      <c r="H21" s="23"/>
      <c r="I21" s="24"/>
      <c r="J21" s="23"/>
      <c r="K21" s="1"/>
      <c r="L21" s="30"/>
      <c r="M21" s="38"/>
      <c r="N21" s="37"/>
      <c r="O21" s="30"/>
      <c r="P21" s="1"/>
      <c r="Q21" s="1"/>
    </row>
    <row r="22" spans="1:18" ht="15.75" thickBo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1"/>
      <c r="L22" s="30"/>
      <c r="M22" s="37"/>
      <c r="N22" s="37"/>
      <c r="O22" s="31"/>
      <c r="P22" s="1"/>
      <c r="Q22" s="1"/>
    </row>
    <row r="23" spans="1:18" ht="27.75" customHeight="1" x14ac:dyDescent="0.25">
      <c r="A23" s="111" t="s">
        <v>35</v>
      </c>
      <c r="B23" s="112"/>
      <c r="C23" s="112"/>
      <c r="D23" s="112"/>
      <c r="E23" s="112"/>
      <c r="F23" s="112"/>
      <c r="G23" s="112"/>
      <c r="H23" s="112"/>
      <c r="I23" s="112"/>
      <c r="J23" s="113"/>
      <c r="K23" s="1"/>
      <c r="L23" s="30"/>
      <c r="M23" s="37"/>
      <c r="N23" s="37"/>
      <c r="O23" s="31"/>
      <c r="P23" s="1"/>
      <c r="Q23" s="1"/>
    </row>
    <row r="24" spans="1:18" ht="3.75" customHeight="1" thickBot="1" x14ac:dyDescent="0.3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6"/>
      <c r="K24" s="1"/>
      <c r="L24" s="30"/>
      <c r="M24" s="37"/>
      <c r="N24" s="37"/>
      <c r="O24" s="31"/>
      <c r="P24" s="1"/>
      <c r="Q24" s="1"/>
    </row>
    <row r="25" spans="1:18" ht="3.75" customHeight="1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1"/>
      <c r="L25" s="30"/>
      <c r="M25" s="37"/>
      <c r="N25" s="37"/>
      <c r="O25" s="31"/>
      <c r="P25" s="1"/>
      <c r="Q25" s="1"/>
    </row>
    <row r="26" spans="1:18" ht="18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1"/>
      <c r="L26" s="30"/>
      <c r="M26" s="39"/>
      <c r="N26" s="32"/>
      <c r="O26" s="31"/>
      <c r="P26" s="1"/>
      <c r="Q26" s="1"/>
    </row>
    <row r="27" spans="1:18" ht="18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1"/>
      <c r="L27" s="30"/>
      <c r="M27" s="39"/>
      <c r="N27" s="32"/>
      <c r="O27" s="31"/>
      <c r="P27" s="1"/>
      <c r="Q27" s="1"/>
    </row>
    <row r="28" spans="1:18" ht="15.75" thickBo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1"/>
      <c r="L28" s="30"/>
      <c r="M28" s="39"/>
      <c r="N28" s="33"/>
      <c r="O28" s="31"/>
      <c r="P28" s="1"/>
      <c r="Q28" s="1"/>
    </row>
    <row r="29" spans="1:18" ht="15.75" thickBot="1" x14ac:dyDescent="0.3">
      <c r="A29" s="8"/>
      <c r="B29" s="117"/>
      <c r="C29" s="118"/>
      <c r="D29" s="118"/>
      <c r="E29" s="118"/>
      <c r="F29" s="118"/>
      <c r="G29" s="119" t="s">
        <v>13</v>
      </c>
      <c r="H29" s="120"/>
      <c r="I29" s="8"/>
      <c r="J29" s="8"/>
      <c r="K29" s="40"/>
      <c r="L29" s="30"/>
      <c r="M29" s="39"/>
      <c r="N29" s="31"/>
      <c r="O29" s="31"/>
      <c r="P29" s="1"/>
      <c r="Q29" s="1"/>
    </row>
    <row r="30" spans="1:18" x14ac:dyDescent="0.25">
      <c r="A30" s="8"/>
      <c r="B30" s="121" t="s">
        <v>45</v>
      </c>
      <c r="C30" s="122"/>
      <c r="D30" s="122"/>
      <c r="E30" s="122"/>
      <c r="F30" s="123"/>
      <c r="G30" s="124">
        <v>1069331560.49</v>
      </c>
      <c r="H30" s="125"/>
      <c r="I30" s="36"/>
      <c r="J30" s="8"/>
      <c r="K30" s="40"/>
      <c r="L30" s="30"/>
      <c r="M30" s="39"/>
      <c r="N30" s="31"/>
      <c r="O30" s="31"/>
      <c r="P30" s="1"/>
      <c r="Q30" s="1"/>
    </row>
    <row r="31" spans="1:18" x14ac:dyDescent="0.25">
      <c r="A31" s="8"/>
      <c r="B31" s="132" t="s">
        <v>30</v>
      </c>
      <c r="C31" s="133"/>
      <c r="D31" s="133"/>
      <c r="E31" s="133"/>
      <c r="F31" s="134"/>
      <c r="G31" s="56">
        <v>769984649.17999995</v>
      </c>
      <c r="H31" s="57"/>
      <c r="I31" s="8"/>
      <c r="J31" s="8"/>
      <c r="K31" s="40"/>
      <c r="L31" s="30"/>
      <c r="M31" s="34"/>
      <c r="N31" s="31"/>
      <c r="O31" s="31"/>
      <c r="P31" s="1"/>
      <c r="Q31" s="1"/>
    </row>
    <row r="32" spans="1:18" x14ac:dyDescent="0.25">
      <c r="A32" s="8"/>
      <c r="B32" s="58" t="s">
        <v>41</v>
      </c>
      <c r="C32" s="59"/>
      <c r="D32" s="59"/>
      <c r="E32" s="59"/>
      <c r="F32" s="60"/>
      <c r="G32" s="63">
        <f>SUM(G30:H31)</f>
        <v>1839316209.6700001</v>
      </c>
      <c r="H32" s="64"/>
      <c r="I32" s="18"/>
      <c r="J32" s="8"/>
      <c r="K32" s="40"/>
      <c r="L32" s="1"/>
      <c r="M32" s="5"/>
      <c r="N32" s="5"/>
      <c r="O32" s="5"/>
      <c r="P32" s="1"/>
      <c r="Q32" s="1"/>
      <c r="R32" s="1"/>
    </row>
    <row r="33" spans="1:18" x14ac:dyDescent="0.25">
      <c r="A33" s="8"/>
      <c r="B33" s="163" t="s">
        <v>28</v>
      </c>
      <c r="C33" s="164"/>
      <c r="D33" s="164"/>
      <c r="E33" s="164"/>
      <c r="F33" s="164"/>
      <c r="G33" s="56">
        <v>781996104.95000005</v>
      </c>
      <c r="H33" s="57"/>
      <c r="I33" s="8"/>
      <c r="J33" s="18"/>
      <c r="K33" s="1"/>
      <c r="L33" s="1"/>
      <c r="M33" s="4"/>
      <c r="N33" s="6"/>
      <c r="O33" s="5"/>
      <c r="P33" s="1"/>
      <c r="Q33" s="1"/>
      <c r="R33" s="1"/>
    </row>
    <row r="34" spans="1:18" ht="15" customHeight="1" x14ac:dyDescent="0.25">
      <c r="A34" s="8"/>
      <c r="B34" s="58" t="s">
        <v>29</v>
      </c>
      <c r="C34" s="59"/>
      <c r="D34" s="59"/>
      <c r="E34" s="59"/>
      <c r="F34" s="60"/>
      <c r="G34" s="61">
        <v>6524295.75</v>
      </c>
      <c r="H34" s="62"/>
      <c r="I34" s="8"/>
      <c r="J34" s="18"/>
      <c r="K34" s="1"/>
      <c r="L34" s="1"/>
      <c r="M34" s="4"/>
      <c r="N34" s="6"/>
      <c r="O34" s="5"/>
      <c r="P34" s="1"/>
      <c r="Q34" s="1"/>
      <c r="R34" s="1"/>
    </row>
    <row r="35" spans="1:18" x14ac:dyDescent="0.25">
      <c r="A35" s="8"/>
      <c r="B35" s="58" t="s">
        <v>43</v>
      </c>
      <c r="C35" s="59"/>
      <c r="D35" s="59"/>
      <c r="E35" s="59"/>
      <c r="F35" s="60"/>
      <c r="G35" s="61">
        <v>44569938.380000003</v>
      </c>
      <c r="H35" s="62"/>
      <c r="I35" s="8"/>
      <c r="J35" s="18"/>
      <c r="K35" s="1"/>
      <c r="L35" s="1"/>
      <c r="M35" s="4"/>
      <c r="N35" s="6"/>
      <c r="O35" s="5"/>
      <c r="P35" s="1"/>
      <c r="Q35" s="1"/>
      <c r="R35" s="1"/>
    </row>
    <row r="36" spans="1:18" ht="15.75" thickBot="1" x14ac:dyDescent="0.3">
      <c r="A36" s="8"/>
      <c r="B36" s="104" t="s">
        <v>44</v>
      </c>
      <c r="C36" s="105"/>
      <c r="D36" s="105"/>
      <c r="E36" s="105"/>
      <c r="F36" s="106"/>
      <c r="G36" s="107">
        <f>SUM(G32-G33-G34-G35)</f>
        <v>1006225870.59</v>
      </c>
      <c r="H36" s="108"/>
      <c r="I36" s="9"/>
      <c r="J36" s="8"/>
      <c r="M36" s="4"/>
      <c r="N36" s="6"/>
      <c r="O36" s="5"/>
    </row>
    <row r="37" spans="1:18" x14ac:dyDescent="0.25">
      <c r="A37" s="8"/>
      <c r="B37" s="8"/>
      <c r="C37" s="8"/>
      <c r="D37" s="8"/>
      <c r="E37" s="8"/>
      <c r="F37" s="8"/>
      <c r="G37" s="8"/>
      <c r="H37" s="9"/>
      <c r="I37" s="8"/>
      <c r="J37" s="8"/>
      <c r="M37" s="4"/>
      <c r="N37" s="6"/>
      <c r="O37" s="5"/>
    </row>
    <row r="38" spans="1:18" ht="15.75" thickBo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M38" s="4"/>
      <c r="N38" s="6"/>
      <c r="O38" s="5"/>
    </row>
    <row r="39" spans="1:18" ht="30.75" customHeight="1" thickBot="1" x14ac:dyDescent="0.3">
      <c r="A39" s="109" t="s">
        <v>38</v>
      </c>
      <c r="B39" s="110"/>
      <c r="C39" s="110"/>
      <c r="D39" s="110"/>
      <c r="E39" s="110"/>
      <c r="F39" s="110"/>
      <c r="G39" s="110"/>
      <c r="H39" s="110"/>
      <c r="I39" s="110"/>
      <c r="J39" s="10"/>
      <c r="M39" s="5"/>
      <c r="N39" s="6"/>
      <c r="O39" s="5"/>
    </row>
    <row r="40" spans="1:18" x14ac:dyDescent="0.25">
      <c r="A40" s="11" t="s">
        <v>22</v>
      </c>
      <c r="B40" s="11"/>
      <c r="C40" s="11"/>
      <c r="D40" s="11"/>
      <c r="E40" s="11"/>
      <c r="F40" s="11"/>
      <c r="G40" s="11"/>
      <c r="H40" s="11"/>
      <c r="I40" s="11"/>
      <c r="J40" s="11"/>
      <c r="M40" s="5"/>
      <c r="N40" s="6"/>
      <c r="O40" s="5"/>
    </row>
    <row r="41" spans="1:18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M41" s="5"/>
      <c r="N41" s="6"/>
      <c r="O41" s="5"/>
    </row>
    <row r="42" spans="1:18" ht="15.75" thickBo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M42" s="5"/>
      <c r="N42" s="5"/>
      <c r="O42" s="5"/>
    </row>
    <row r="43" spans="1:18" x14ac:dyDescent="0.25">
      <c r="A43" s="8"/>
      <c r="B43" s="117"/>
      <c r="C43" s="118"/>
      <c r="D43" s="143"/>
      <c r="E43" s="147" t="s">
        <v>50</v>
      </c>
      <c r="F43" s="148"/>
      <c r="G43" s="170" t="s">
        <v>55</v>
      </c>
      <c r="H43" s="148"/>
      <c r="I43" s="8"/>
      <c r="J43" s="8"/>
      <c r="M43" s="5"/>
      <c r="N43" s="5"/>
      <c r="O43" s="5"/>
    </row>
    <row r="44" spans="1:18" ht="15.75" thickBot="1" x14ac:dyDescent="0.3">
      <c r="A44" s="8"/>
      <c r="B44" s="165"/>
      <c r="C44" s="166"/>
      <c r="D44" s="167"/>
      <c r="E44" s="168"/>
      <c r="F44" s="169"/>
      <c r="G44" s="171"/>
      <c r="H44" s="169"/>
      <c r="I44" s="8"/>
      <c r="J44" s="8"/>
      <c r="M44" s="5"/>
      <c r="N44" s="6"/>
      <c r="O44" s="5"/>
    </row>
    <row r="45" spans="1:18" x14ac:dyDescent="0.25">
      <c r="A45" s="8"/>
      <c r="B45" s="151" t="s">
        <v>39</v>
      </c>
      <c r="C45" s="152"/>
      <c r="D45" s="152"/>
      <c r="E45" s="172">
        <v>18027967000</v>
      </c>
      <c r="F45" s="173"/>
      <c r="G45" s="172">
        <v>24962288600</v>
      </c>
      <c r="H45" s="173"/>
      <c r="I45" s="8"/>
      <c r="J45" s="8"/>
      <c r="M45" s="5"/>
      <c r="N45" s="6"/>
      <c r="O45" s="5"/>
    </row>
    <row r="46" spans="1:18" ht="10.5" customHeight="1" thickBot="1" x14ac:dyDescent="0.3">
      <c r="A46" s="8"/>
      <c r="B46" s="153"/>
      <c r="C46" s="154"/>
      <c r="D46" s="154"/>
      <c r="E46" s="174"/>
      <c r="F46" s="175"/>
      <c r="G46" s="174"/>
      <c r="H46" s="175"/>
      <c r="I46" s="8"/>
      <c r="J46" s="8"/>
      <c r="M46" s="5"/>
      <c r="N46" s="6"/>
      <c r="O46" s="5"/>
    </row>
    <row r="47" spans="1:18" x14ac:dyDescent="0.25">
      <c r="A47" s="8"/>
      <c r="B47" s="135" t="s">
        <v>14</v>
      </c>
      <c r="C47" s="136"/>
      <c r="D47" s="136"/>
      <c r="E47" s="178">
        <f>SUM(G30)</f>
        <v>1069331560.49</v>
      </c>
      <c r="F47" s="179"/>
      <c r="G47" s="178">
        <f>SUM(G36)</f>
        <v>1006225870.59</v>
      </c>
      <c r="H47" s="179"/>
      <c r="I47" s="176"/>
      <c r="J47" s="177"/>
      <c r="M47" s="5"/>
      <c r="N47" s="7"/>
      <c r="O47" s="5"/>
    </row>
    <row r="48" spans="1:18" ht="7.5" customHeight="1" thickBot="1" x14ac:dyDescent="0.3">
      <c r="A48" s="8"/>
      <c r="B48" s="153"/>
      <c r="C48" s="154"/>
      <c r="D48" s="154"/>
      <c r="E48" s="184"/>
      <c r="F48" s="185"/>
      <c r="G48" s="184"/>
      <c r="H48" s="185"/>
      <c r="I48" s="177"/>
      <c r="J48" s="177"/>
      <c r="M48" s="5"/>
      <c r="N48" s="5"/>
      <c r="O48" s="5"/>
    </row>
    <row r="49" spans="1:15" x14ac:dyDescent="0.25">
      <c r="A49" s="8"/>
      <c r="B49" s="135" t="s">
        <v>16</v>
      </c>
      <c r="C49" s="136"/>
      <c r="D49" s="136"/>
      <c r="E49" s="159">
        <f>E47/E45</f>
        <v>5.9315149649985494E-2</v>
      </c>
      <c r="F49" s="160"/>
      <c r="G49" s="159">
        <f>G47/G45</f>
        <v>4.0309840444277212E-2</v>
      </c>
      <c r="H49" s="160"/>
      <c r="I49" s="8"/>
      <c r="J49" s="8"/>
      <c r="M49" s="1"/>
      <c r="N49" s="1"/>
      <c r="O49" s="1"/>
    </row>
    <row r="50" spans="1:15" ht="10.5" customHeight="1" thickBot="1" x14ac:dyDescent="0.3">
      <c r="A50" s="8"/>
      <c r="B50" s="137"/>
      <c r="C50" s="138"/>
      <c r="D50" s="138"/>
      <c r="E50" s="161"/>
      <c r="F50" s="162"/>
      <c r="G50" s="161"/>
      <c r="H50" s="162"/>
      <c r="I50" s="8"/>
      <c r="J50" s="8"/>
      <c r="M50" s="1"/>
      <c r="N50" s="1"/>
      <c r="O50" s="1"/>
    </row>
    <row r="51" spans="1: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M51" s="1"/>
      <c r="N51" s="1"/>
      <c r="O51" s="1"/>
    </row>
    <row r="52" spans="1:15" ht="15.75" thickBo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M52" s="1"/>
      <c r="N52" s="1"/>
      <c r="O52" s="1"/>
    </row>
    <row r="53" spans="1:15" ht="15" customHeight="1" x14ac:dyDescent="0.25">
      <c r="A53" s="13" t="s">
        <v>36</v>
      </c>
      <c r="B53" s="14"/>
      <c r="C53" s="14"/>
      <c r="D53" s="14"/>
      <c r="E53" s="14"/>
      <c r="F53" s="14"/>
      <c r="G53" s="14"/>
      <c r="H53" s="14"/>
      <c r="I53" s="14"/>
      <c r="J53" s="15"/>
      <c r="M53" s="1"/>
      <c r="N53" s="1"/>
      <c r="O53" s="1"/>
    </row>
    <row r="54" spans="1:15" ht="15.75" customHeight="1" thickBot="1" x14ac:dyDescent="0.3">
      <c r="A54" s="16" t="s">
        <v>26</v>
      </c>
      <c r="B54" s="17"/>
      <c r="C54" s="17"/>
      <c r="D54" s="17"/>
      <c r="E54" s="17"/>
      <c r="F54" s="17"/>
      <c r="G54" s="17"/>
      <c r="H54" s="17"/>
      <c r="I54" s="17"/>
      <c r="J54" s="15"/>
    </row>
    <row r="55" spans="1:15" ht="9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5" ht="15.75" thickBo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5" ht="15" customHeight="1" x14ac:dyDescent="0.25">
      <c r="A57" s="8"/>
      <c r="B57" s="117"/>
      <c r="C57" s="118"/>
      <c r="D57" s="143"/>
      <c r="E57" s="147" t="s">
        <v>51</v>
      </c>
      <c r="F57" s="148"/>
      <c r="G57" s="147" t="s">
        <v>56</v>
      </c>
      <c r="H57" s="148"/>
      <c r="I57" s="8"/>
      <c r="J57" s="8"/>
    </row>
    <row r="58" spans="1:15" ht="12.75" customHeight="1" thickBot="1" x14ac:dyDescent="0.3">
      <c r="A58" s="8"/>
      <c r="B58" s="144"/>
      <c r="C58" s="145"/>
      <c r="D58" s="146"/>
      <c r="E58" s="149"/>
      <c r="F58" s="150"/>
      <c r="G58" s="149"/>
      <c r="H58" s="150"/>
      <c r="I58" s="8"/>
      <c r="J58" s="8"/>
    </row>
    <row r="59" spans="1:15" x14ac:dyDescent="0.25">
      <c r="A59" s="8"/>
      <c r="B59" s="151" t="s">
        <v>37</v>
      </c>
      <c r="C59" s="152"/>
      <c r="D59" s="152"/>
      <c r="E59" s="178">
        <v>10708473425.139999</v>
      </c>
      <c r="F59" s="179"/>
      <c r="G59" s="155">
        <v>9843908995.9599991</v>
      </c>
      <c r="H59" s="156"/>
      <c r="I59" s="8"/>
      <c r="J59" s="8"/>
    </row>
    <row r="60" spans="1:15" ht="9" customHeight="1" x14ac:dyDescent="0.25">
      <c r="A60" s="8"/>
      <c r="B60" s="153"/>
      <c r="C60" s="154"/>
      <c r="D60" s="154"/>
      <c r="E60" s="180"/>
      <c r="F60" s="181"/>
      <c r="G60" s="157"/>
      <c r="H60" s="158"/>
      <c r="I60" s="8"/>
      <c r="J60" s="8"/>
    </row>
    <row r="61" spans="1:15" x14ac:dyDescent="0.25">
      <c r="A61" s="8"/>
      <c r="B61" s="135" t="s">
        <v>14</v>
      </c>
      <c r="C61" s="136"/>
      <c r="D61" s="136"/>
      <c r="E61" s="182">
        <f>SUM(E47)</f>
        <v>1069331560.49</v>
      </c>
      <c r="F61" s="183"/>
      <c r="G61" s="182">
        <f>SUM(G36)</f>
        <v>1006225870.59</v>
      </c>
      <c r="H61" s="183"/>
      <c r="I61" s="8"/>
      <c r="J61" s="8"/>
    </row>
    <row r="62" spans="1:15" ht="9.75" customHeight="1" x14ac:dyDescent="0.25">
      <c r="A62" s="8"/>
      <c r="B62" s="153"/>
      <c r="C62" s="154"/>
      <c r="D62" s="154"/>
      <c r="E62" s="180"/>
      <c r="F62" s="181"/>
      <c r="G62" s="180"/>
      <c r="H62" s="181"/>
      <c r="I62" s="8"/>
      <c r="J62" s="12"/>
    </row>
    <row r="63" spans="1:15" ht="10.5" customHeight="1" x14ac:dyDescent="0.25">
      <c r="A63" s="8"/>
      <c r="B63" s="135" t="s">
        <v>15</v>
      </c>
      <c r="C63" s="136"/>
      <c r="D63" s="136"/>
      <c r="E63" s="139">
        <f>E61/E59</f>
        <v>9.9858450223125048E-2</v>
      </c>
      <c r="F63" s="140"/>
      <c r="G63" s="139">
        <f>G61/G59</f>
        <v>0.10221811995650928</v>
      </c>
      <c r="H63" s="140"/>
      <c r="I63" s="8"/>
      <c r="J63" s="19"/>
    </row>
    <row r="64" spans="1:15" ht="15.75" thickBot="1" x14ac:dyDescent="0.3">
      <c r="A64" s="8"/>
      <c r="B64" s="137"/>
      <c r="C64" s="138"/>
      <c r="D64" s="138"/>
      <c r="E64" s="141"/>
      <c r="F64" s="142"/>
      <c r="G64" s="141"/>
      <c r="H64" s="142"/>
      <c r="I64" s="8"/>
      <c r="J64" s="8"/>
    </row>
    <row r="65" spans="1:10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</row>
  </sheetData>
  <mergeCells count="73">
    <mergeCell ref="I47:J48"/>
    <mergeCell ref="E59:F60"/>
    <mergeCell ref="B61:D62"/>
    <mergeCell ref="E61:F62"/>
    <mergeCell ref="G61:H62"/>
    <mergeCell ref="B47:D48"/>
    <mergeCell ref="E47:F48"/>
    <mergeCell ref="G47:H48"/>
    <mergeCell ref="B49:D50"/>
    <mergeCell ref="E49:F50"/>
    <mergeCell ref="G49:H50"/>
    <mergeCell ref="B33:F33"/>
    <mergeCell ref="G33:H33"/>
    <mergeCell ref="B35:F35"/>
    <mergeCell ref="G35:H35"/>
    <mergeCell ref="B43:D44"/>
    <mergeCell ref="E43:F44"/>
    <mergeCell ref="G43:H44"/>
    <mergeCell ref="B45:D46"/>
    <mergeCell ref="E45:F46"/>
    <mergeCell ref="G45:H46"/>
    <mergeCell ref="B63:D64"/>
    <mergeCell ref="E63:F64"/>
    <mergeCell ref="G63:H64"/>
    <mergeCell ref="B57:D58"/>
    <mergeCell ref="E57:F58"/>
    <mergeCell ref="G57:H58"/>
    <mergeCell ref="B59:D60"/>
    <mergeCell ref="G59:H60"/>
    <mergeCell ref="B36:F36"/>
    <mergeCell ref="G36:H36"/>
    <mergeCell ref="A39:I39"/>
    <mergeCell ref="A23:J23"/>
    <mergeCell ref="A24:J24"/>
    <mergeCell ref="B29:F29"/>
    <mergeCell ref="G29:H29"/>
    <mergeCell ref="B30:F30"/>
    <mergeCell ref="G30:H30"/>
    <mergeCell ref="B31:F31"/>
    <mergeCell ref="E11:E13"/>
    <mergeCell ref="A11:A13"/>
    <mergeCell ref="H14:H17"/>
    <mergeCell ref="F14:F17"/>
    <mergeCell ref="B11:B13"/>
    <mergeCell ref="F11:F13"/>
    <mergeCell ref="A14:A17"/>
    <mergeCell ref="B14:B17"/>
    <mergeCell ref="C14:C17"/>
    <mergeCell ref="D14:D17"/>
    <mergeCell ref="E14:E17"/>
    <mergeCell ref="A8:J8"/>
    <mergeCell ref="A9:J9"/>
    <mergeCell ref="B2:J2"/>
    <mergeCell ref="B3:J3"/>
    <mergeCell ref="B4:J4"/>
    <mergeCell ref="B5:J5"/>
    <mergeCell ref="A7:J7"/>
    <mergeCell ref="A10:J10"/>
    <mergeCell ref="G31:H31"/>
    <mergeCell ref="B34:F34"/>
    <mergeCell ref="G34:H34"/>
    <mergeCell ref="B32:F32"/>
    <mergeCell ref="G32:H32"/>
    <mergeCell ref="I14:I17"/>
    <mergeCell ref="J14:J17"/>
    <mergeCell ref="I12:I13"/>
    <mergeCell ref="J12:J13"/>
    <mergeCell ref="G11:G13"/>
    <mergeCell ref="H11:H13"/>
    <mergeCell ref="G14:G17"/>
    <mergeCell ref="I11:J11"/>
    <mergeCell ref="C11:C13"/>
    <mergeCell ref="D11:D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2024-02-15T19:21:38Z</dcterms:modified>
</cp:coreProperties>
</file>