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1084E771-F066-4333-B3EC-21443D7B0D6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G25" i="2" l="1"/>
  <c r="D25" i="2"/>
  <c r="F25" i="2"/>
  <c r="C25" i="2"/>
  <c r="E27" i="2" l="1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E25" i="2" l="1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<sst xmlns="http://schemas.openxmlformats.org/spreadsheetml/2006/main" count="45" uniqueCount="31">
  <si>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</si>
  <si>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</si>
  <si>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</si>
  <si>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</si>
  <si>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</si>
  <si>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</si>
  <si>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</si>
  <si>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</si>
  <si>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</si>
  <si>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</si>
  <si>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</si>
  <si>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</si>
  <si>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</si>
  <si>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</si>
  <si>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</si>
  <si>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</si>
  <si>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</si>
  <si>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</si>
  <si>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</si>
  <si>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</si>
  <si>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</si>
  <si>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</si>
  <si>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</si>
  <si>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</si>
  <si>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</si>
  <si>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</si>
  <si>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</si>
  <si>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</si>
  <si>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</si>
  <si>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</si>
  <si>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31 de Diciembre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</si>
</sst>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topLeftCell="F20" zoomScale="89" zoomScaleNormal="90" zoomScaleSheetLayoutView="89" workbookViewId="0">
      <selection activeCell="F26" sqref="F26:G39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SUM(C11:C24)</f>
        <v>8287400170.000001</v>
      </c>
      <c r="D10" s="14">
        <f>SUM(D11:D24)</f>
        <v>1594486687.6199999</v>
      </c>
      <c r="E10" s="13">
        <f t="shared" ref="E10:G10" si="0">SUM(E11:E24)</f>
        <v>9881886857.6199989</v>
      </c>
      <c r="F10" s="14">
        <f t="shared" si="0"/>
        <v>9606457679.7300014</v>
      </c>
      <c r="G10" s="13">
        <f t="shared" si="0"/>
        <v>9402964099.6700001</v>
      </c>
      <c r="H10" s="14">
        <f>SUM(H11:H24)</f>
        <v>275429177.89000076</v>
      </c>
      <c r="J10" s="3"/>
    </row>
    <row r="11" spans="2:10" ht="15" customHeight="1" x14ac:dyDescent="0.25">
      <c r="B11" s="17" t="s">
        <v>13</v>
      </c>
      <c r="C11" s="10">
        <v>77882931.319999993</v>
      </c>
      <c r="D11" s="15">
        <v>-9277942.6199999992</v>
      </c>
      <c r="E11" s="10">
        <f>C11+D11</f>
        <v>68604988.699999988</v>
      </c>
      <c r="F11" s="15">
        <v>68577525.019999996</v>
      </c>
      <c r="G11" s="10">
        <v>68577525.019999996</v>
      </c>
      <c r="H11" s="15">
        <f>E11-F11</f>
        <v>27463.679999992251</v>
      </c>
    </row>
    <row r="12" spans="2:10" ht="15" customHeight="1" x14ac:dyDescent="0.25">
      <c r="B12" s="17" t="s">
        <v>14</v>
      </c>
      <c r="C12" s="10">
        <v>137168674.88999999</v>
      </c>
      <c r="D12" s="15">
        <v>3058869.8</v>
      </c>
      <c r="E12" s="10">
        <f t="shared" ref="E12:E24" si="1">C12+D12</f>
        <v>140227544.69</v>
      </c>
      <c r="F12" s="15">
        <v>137420211.72999999</v>
      </c>
      <c r="G12" s="10">
        <v>135331822.72</v>
      </c>
      <c r="H12" s="15">
        <f t="shared" ref="H12:H24" si="2">E12-F12</f>
        <v>2807332.9600000083</v>
      </c>
    </row>
    <row r="13" spans="2:10" x14ac:dyDescent="0.25">
      <c r="B13" s="17" t="s">
        <v>17</v>
      </c>
      <c r="C13" s="10">
        <v>1366157750.29</v>
      </c>
      <c r="D13" s="15">
        <v>-143145143.28</v>
      </c>
      <c r="E13" s="10">
        <f t="shared" si="1"/>
        <v>1223012607.01</v>
      </c>
      <c r="F13" s="15">
        <v>1214265006.48</v>
      </c>
      <c r="G13" s="10">
        <v>1214257461.1900001</v>
      </c>
      <c r="H13" s="15">
        <f t="shared" si="2"/>
        <v>8747600.5299999714</v>
      </c>
    </row>
    <row r="14" spans="2:10" ht="15" customHeight="1" x14ac:dyDescent="0.25">
      <c r="B14" s="17" t="s">
        <v>15</v>
      </c>
      <c r="C14" s="10">
        <v>151994215.93000001</v>
      </c>
      <c r="D14" s="15">
        <v>556564258.72000003</v>
      </c>
      <c r="E14" s="10">
        <f t="shared" si="1"/>
        <v>708558474.6500001</v>
      </c>
      <c r="F14" s="15">
        <v>705467800.84000003</v>
      </c>
      <c r="G14" s="10">
        <v>692276300.84000003</v>
      </c>
      <c r="H14" s="15">
        <f t="shared" si="2"/>
        <v>3090673.810000062</v>
      </c>
    </row>
    <row r="15" spans="2:10" ht="15" customHeight="1" x14ac:dyDescent="0.25">
      <c r="B15" s="17" t="s">
        <v>18</v>
      </c>
      <c r="C15" s="10">
        <v>350781086.38</v>
      </c>
      <c r="D15" s="15">
        <v>8253471.71</v>
      </c>
      <c r="E15" s="10">
        <f t="shared" si="1"/>
        <v>359034558.08999997</v>
      </c>
      <c r="F15" s="15">
        <v>357047767.25999999</v>
      </c>
      <c r="G15" s="10">
        <v>357039284.45999998</v>
      </c>
      <c r="H15" s="15">
        <f t="shared" si="2"/>
        <v>1986790.8299999833</v>
      </c>
    </row>
    <row r="16" spans="2:10" ht="15" customHeight="1" x14ac:dyDescent="0.25">
      <c r="B16" s="18" t="s">
        <v>19</v>
      </c>
      <c r="C16" s="10">
        <v>1594558897.1300001</v>
      </c>
      <c r="D16" s="15">
        <v>78457303.150000006</v>
      </c>
      <c r="E16" s="10">
        <f t="shared" si="1"/>
        <v>1673016200.2800002</v>
      </c>
      <c r="F16" s="15">
        <v>1645939999.29</v>
      </c>
      <c r="G16" s="10">
        <v>1644609817.8900001</v>
      </c>
      <c r="H16" s="15">
        <f t="shared" si="2"/>
        <v>27076200.990000248</v>
      </c>
    </row>
    <row r="17" spans="2:14" x14ac:dyDescent="0.25">
      <c r="B17" s="18" t="s">
        <v>20</v>
      </c>
      <c r="C17" s="10">
        <v>30684740.82</v>
      </c>
      <c r="D17" s="15">
        <v>-2672533.35</v>
      </c>
      <c r="E17" s="10">
        <f t="shared" si="1"/>
        <v>28012207.469999999</v>
      </c>
      <c r="F17" s="15">
        <v>28011703.449999999</v>
      </c>
      <c r="G17" s="10">
        <v>28011703.449999999</v>
      </c>
      <c r="H17" s="15">
        <f t="shared" si="2"/>
        <v>504.01999999955297</v>
      </c>
    </row>
    <row r="18" spans="2:14" ht="27" customHeight="1" x14ac:dyDescent="0.25">
      <c r="B18" s="17" t="s">
        <v>21</v>
      </c>
      <c r="C18" s="10">
        <v>657185498.11000001</v>
      </c>
      <c r="D18" s="15">
        <v>12207398.130000001</v>
      </c>
      <c r="E18" s="10">
        <f t="shared" si="1"/>
        <v>669392896.24000001</v>
      </c>
      <c r="F18" s="15">
        <v>665124403.33000004</v>
      </c>
      <c r="G18" s="10">
        <v>662237783.34000003</v>
      </c>
      <c r="H18" s="15">
        <f t="shared" si="2"/>
        <v>4268492.9099999666</v>
      </c>
    </row>
    <row r="19" spans="2:14" ht="25.5" x14ac:dyDescent="0.25">
      <c r="B19" s="17" t="s">
        <v>22</v>
      </c>
      <c r="C19" s="10">
        <v>1897323144.9200001</v>
      </c>
      <c r="D19" s="15">
        <v>234733102.36000001</v>
      </c>
      <c r="E19" s="10">
        <f t="shared" si="1"/>
        <v>2132056247.2800002</v>
      </c>
      <c r="F19" s="15">
        <v>1982764879.8499999</v>
      </c>
      <c r="G19" s="10">
        <v>1821404762.24</v>
      </c>
      <c r="H19" s="15">
        <f t="shared" si="2"/>
        <v>149291367.43000031</v>
      </c>
    </row>
    <row r="20" spans="2:14" ht="25.5" x14ac:dyDescent="0.25">
      <c r="B20" s="17" t="s">
        <v>23</v>
      </c>
      <c r="C20" s="10">
        <v>506665324.20999998</v>
      </c>
      <c r="D20" s="15">
        <v>164160167.44</v>
      </c>
      <c r="E20" s="10">
        <f t="shared" si="1"/>
        <v>670825491.64999998</v>
      </c>
      <c r="F20" s="15">
        <v>665107152.50999999</v>
      </c>
      <c r="G20" s="10">
        <v>664737152.50999999</v>
      </c>
      <c r="H20" s="15">
        <f t="shared" si="2"/>
        <v>5718339.1399999857</v>
      </c>
    </row>
    <row r="21" spans="2:14" ht="25.5" x14ac:dyDescent="0.25">
      <c r="B21" s="17" t="s">
        <v>24</v>
      </c>
      <c r="C21" s="10">
        <v>147672595.34999999</v>
      </c>
      <c r="D21" s="15">
        <v>1716452.47</v>
      </c>
      <c r="E21" s="10">
        <f t="shared" si="1"/>
        <v>149389047.81999999</v>
      </c>
      <c r="F21" s="15">
        <v>148446253.65000001</v>
      </c>
      <c r="G21" s="10">
        <v>148377640.81</v>
      </c>
      <c r="H21" s="15">
        <f t="shared" si="2"/>
        <v>942794.16999998689</v>
      </c>
    </row>
    <row r="22" spans="2:14" x14ac:dyDescent="0.25">
      <c r="B22" s="17" t="s">
        <v>25</v>
      </c>
      <c r="C22" s="10">
        <v>1128276870.6900001</v>
      </c>
      <c r="D22" s="15">
        <v>669164494.07000005</v>
      </c>
      <c r="E22" s="10">
        <f t="shared" si="1"/>
        <v>1797441364.7600002</v>
      </c>
      <c r="F22" s="15">
        <v>1727931387.54</v>
      </c>
      <c r="G22" s="10">
        <v>1707453920.8900001</v>
      </c>
      <c r="H22" s="15">
        <f t="shared" si="2"/>
        <v>69509977.220000267</v>
      </c>
    </row>
    <row r="23" spans="2:14" ht="25.5" x14ac:dyDescent="0.25">
      <c r="B23" s="17" t="s">
        <v>26</v>
      </c>
      <c r="C23" s="10">
        <v>176485588.16</v>
      </c>
      <c r="D23" s="15">
        <v>27540271.609999999</v>
      </c>
      <c r="E23" s="10">
        <f t="shared" si="1"/>
        <v>204025859.76999998</v>
      </c>
      <c r="F23" s="15">
        <v>202121775.18000001</v>
      </c>
      <c r="G23" s="10">
        <v>201799202.38</v>
      </c>
      <c r="H23" s="15">
        <f t="shared" si="2"/>
        <v>1904084.5899999738</v>
      </c>
    </row>
    <row r="24" spans="2:14" x14ac:dyDescent="0.25">
      <c r="B24" s="17" t="s">
        <v>27</v>
      </c>
      <c r="C24" s="10">
        <v>64562851.799999997</v>
      </c>
      <c r="D24" s="15">
        <v>-6273482.5899999999</v>
      </c>
      <c r="E24" s="10">
        <f t="shared" si="1"/>
        <v>58289369.209999993</v>
      </c>
      <c r="F24" s="15">
        <v>58231813.600000001</v>
      </c>
      <c r="G24" s="10">
        <v>56849721.93</v>
      </c>
      <c r="H24" s="15">
        <f t="shared" si="2"/>
        <v>57555.609999991953</v>
      </c>
    </row>
    <row r="25" spans="2:14" x14ac:dyDescent="0.25">
      <c r="B25" s="24" t="s">
        <v>10</v>
      </c>
      <c r="C25" s="14">
        <f>SUM(C26:C39)</f>
        <v>1320010739</v>
      </c>
      <c r="D25" s="25">
        <f t="shared" ref="D25:G25" si="3">SUM(D26:D39)</f>
        <v>226073844.59999999</v>
      </c>
      <c r="E25" s="14">
        <f>SUM(E26:E39)</f>
        <v>1546084583.5999999</v>
      </c>
      <c r="F25" s="25">
        <f t="shared" si="3"/>
        <v>1541691254.3099999</v>
      </c>
      <c r="G25" s="14">
        <f t="shared" si="3"/>
        <v>1462527111.5899999</v>
      </c>
      <c r="H25" s="26">
        <f>SUM(H26:H39)</f>
        <v>4393329.289999973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86303927.030000001</v>
      </c>
      <c r="D28" s="10">
        <v>74010252.25</v>
      </c>
      <c r="E28" s="15">
        <f t="shared" si="4"/>
        <v>160314179.28</v>
      </c>
      <c r="F28" s="10">
        <v>160304655.78</v>
      </c>
      <c r="G28" s="15">
        <v>159567538.87</v>
      </c>
      <c r="H28" s="20">
        <f t="shared" si="5"/>
        <v>9523.5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20119452.719999999</v>
      </c>
      <c r="E30" s="15">
        <f t="shared" si="4"/>
        <v>20119452.719999999</v>
      </c>
      <c r="F30" s="10">
        <v>17543661.809999999</v>
      </c>
      <c r="G30" s="15">
        <v>17543661.809999999</v>
      </c>
      <c r="H30" s="20">
        <f t="shared" si="5"/>
        <v>2575790.91</v>
      </c>
    </row>
    <row r="31" spans="2:14" ht="15" customHeight="1" x14ac:dyDescent="0.25">
      <c r="B31" s="21" t="s">
        <v>19</v>
      </c>
      <c r="C31" s="15">
        <v>150747952.97</v>
      </c>
      <c r="D31" s="10">
        <v>15705324.050000001</v>
      </c>
      <c r="E31" s="15">
        <f t="shared" si="4"/>
        <v>166453277.02000001</v>
      </c>
      <c r="F31" s="10">
        <v>166453277.02000001</v>
      </c>
      <c r="G31" s="15">
        <v>166453277.02000001</v>
      </c>
      <c r="H31" s="20">
        <f t="shared" si="5"/>
        <v>0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910500900</v>
      </c>
      <c r="D33" s="10">
        <v>4580334.2699999996</v>
      </c>
      <c r="E33" s="15">
        <f t="shared" si="4"/>
        <v>915081234.26999998</v>
      </c>
      <c r="F33" s="10">
        <v>914354572.48000002</v>
      </c>
      <c r="G33" s="15">
        <v>885422716.25</v>
      </c>
      <c r="H33" s="20">
        <f t="shared" si="5"/>
        <v>726661.78999996185</v>
      </c>
    </row>
    <row r="34" spans="2:8" ht="25.5" x14ac:dyDescent="0.25">
      <c r="B34" s="19" t="s">
        <v>22</v>
      </c>
      <c r="C34" s="15">
        <v>0</v>
      </c>
      <c r="D34" s="10">
        <v>43976229.369999997</v>
      </c>
      <c r="E34" s="15">
        <f t="shared" si="4"/>
        <v>43976229.369999997</v>
      </c>
      <c r="F34" s="10">
        <v>43976228.329999998</v>
      </c>
      <c r="G34" s="15">
        <v>42910643.049999997</v>
      </c>
      <c r="H34" s="20">
        <f t="shared" si="5"/>
        <v>1.0399999991059303</v>
      </c>
    </row>
    <row r="35" spans="2:8" ht="25.5" x14ac:dyDescent="0.25">
      <c r="B35" s="19" t="s">
        <v>23</v>
      </c>
      <c r="C35" s="15">
        <v>0</v>
      </c>
      <c r="D35" s="10">
        <v>6287664</v>
      </c>
      <c r="E35" s="15">
        <f t="shared" si="4"/>
        <v>6287664</v>
      </c>
      <c r="F35" s="10">
        <v>6287664</v>
      </c>
      <c r="G35" s="15">
        <v>6287664</v>
      </c>
      <c r="H35" s="20">
        <f t="shared" si="5"/>
        <v>0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172457959</v>
      </c>
      <c r="D37" s="10">
        <v>61394587.939999998</v>
      </c>
      <c r="E37" s="15">
        <f t="shared" si="4"/>
        <v>233852546.94</v>
      </c>
      <c r="F37" s="10">
        <v>232771194.88999999</v>
      </c>
      <c r="G37" s="15">
        <v>184341610.59</v>
      </c>
      <c r="H37" s="20">
        <f t="shared" si="5"/>
        <v>1081352.0500000119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20">
        <f t="shared" si="5"/>
        <v>0</v>
      </c>
    </row>
    <row r="40" spans="2:8" x14ac:dyDescent="0.25">
      <c r="B40" s="22" t="s">
        <v>8</v>
      </c>
      <c r="C40" s="23">
        <f t="shared" ref="C40:H40" si="6">C10+C25</f>
        <v>9607410909</v>
      </c>
      <c r="D40" s="23">
        <f t="shared" si="6"/>
        <v>1820560532.2199998</v>
      </c>
      <c r="E40" s="23">
        <f t="shared" si="6"/>
        <v>11427971441.219999</v>
      </c>
      <c r="F40" s="23">
        <f t="shared" si="6"/>
        <v>11148148934.040001</v>
      </c>
      <c r="G40" s="23">
        <f t="shared" si="6"/>
        <v>10865491211.26</v>
      </c>
      <c r="H40" s="23">
        <f t="shared" si="6"/>
        <v>279822507.18000072</v>
      </c>
    </row>
    <row r="42" spans="2:8" x14ac:dyDescent="0.25">
      <c r="B42" s="11" t="s">
        <v>29</v>
      </c>
      <c r="C42" s="6"/>
    </row>
    <row r="43" spans="2:8" x14ac:dyDescent="0.25">
      <c r="C43" s="30"/>
      <c r="D43" s="30"/>
      <c r="E43" s="30"/>
      <c r="F43" s="30"/>
      <c r="G43" s="30"/>
      <c r="H43" s="30"/>
    </row>
    <row r="45" spans="2:8" x14ac:dyDescent="0.25">
      <c r="C45" s="30"/>
      <c r="D45" s="30"/>
      <c r="E45" s="30"/>
      <c r="F45" s="30"/>
      <c r="G45" s="30"/>
      <c r="H45" s="30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2024-02-13T00:46:56Z</dcterms:modified>
</cp:coreProperties>
</file>