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gloria\Desktop\01 enero 24\informacion armonizada enero 2024\"/>
    </mc:Choice>
  </mc:AlternateContent>
  <xr:revisionPtr revIDLastSave="0" documentId="13_ncr:1_{87797B1F-803C-4A41-9CDB-7CA73071E9D6}" xr6:coauthVersionLast="36" xr6:coauthVersionMax="36" xr10:uidLastSave="{00000000-0000-0000-0000-000000000000}"/>
  <bookViews>
    <workbookView xWindow="0" yWindow="0" windowWidth="20460" windowHeight="6780" xr2:uid="{00000000-000D-0000-FFFF-FFFF00000000}"/>
  </bookViews>
  <sheets>
    <sheet name="Edo de Act" sheetId="3" r:id="rId1"/>
  </sheets>
  <definedNames>
    <definedName name="_xlnm.Print_Area" localSheetId="0">'Edo de Act'!$A$1:$J$88</definedName>
  </definedNames>
  <calcPr calcId="191029"/>
</workbook>
</file>

<file path=xl/calcChain.xml><?xml version="1.0" encoding="utf-8"?>
<calcChain xmlns="http://schemas.openxmlformats.org/spreadsheetml/2006/main">
  <c r="G26" i="3" l="1"/>
  <c r="F26" i="3"/>
  <c r="F13" i="3"/>
  <c r="G13" i="3"/>
  <c r="G37" i="3" l="1"/>
  <c r="F37" i="3"/>
  <c r="G42" i="3"/>
  <c r="F42" i="3"/>
  <c r="G65" i="3"/>
  <c r="F65" i="3"/>
  <c r="G58" i="3"/>
  <c r="F58" i="3"/>
  <c r="G22" i="3"/>
  <c r="F22" i="3"/>
  <c r="G71" i="3"/>
  <c r="F71" i="3"/>
  <c r="G53" i="3"/>
  <c r="F53" i="3"/>
  <c r="F34" i="3" l="1"/>
  <c r="G34" i="3"/>
  <c r="F74" i="3"/>
  <c r="G74" i="3"/>
  <c r="G76" i="3" l="1"/>
  <c r="F76" i="3"/>
</calcChain>
</file>

<file path=xl/sharedStrings.xml><?xml version="1.0" encoding="utf-8"?>
<sst xmlns="http://schemas.openxmlformats.org/spreadsheetml/2006/main" count="69" uniqueCount="66">
  <si>
    <t>Estado de Actividades</t>
  </si>
  <si>
    <t>INGRESOS Y OTROS BENEFICIOS</t>
  </si>
  <si>
    <t>GASTOS Y OTRAS PÉRDIDAS</t>
  </si>
  <si>
    <t>Ingresos de la Gestión</t>
  </si>
  <si>
    <t>Gastos de  Funcionamiento</t>
  </si>
  <si>
    <t>Impuestos</t>
  </si>
  <si>
    <t xml:space="preserve">Cuotas y Aportaciones de Seguridad Social </t>
  </si>
  <si>
    <t>Materiales y Suministros</t>
  </si>
  <si>
    <t>Contribuciones de Mejoras</t>
  </si>
  <si>
    <t>Servicios Generales</t>
  </si>
  <si>
    <t>Derechos</t>
  </si>
  <si>
    <t>Transferencias, Asignaciones, Subsidios y Otras Ayudas</t>
  </si>
  <si>
    <t>Transferencias Internas y Asignaciones al Sector Público</t>
  </si>
  <si>
    <t>Ingresos por Venta de Bienes y Servicios</t>
  </si>
  <si>
    <t>Transferencias al Resto del Sector Público</t>
  </si>
  <si>
    <t>Subsidios y Subvenciones</t>
  </si>
  <si>
    <t>Ayudas Sociales</t>
  </si>
  <si>
    <t>Pensiones y Jubilaciones</t>
  </si>
  <si>
    <t>Participaciones y Aportaciones</t>
  </si>
  <si>
    <t>Transferencias a Fideicomisos, Mandatos y Contratos Análogos</t>
  </si>
  <si>
    <t>Transferencias a la Seguridad Social</t>
  </si>
  <si>
    <t>Donativos</t>
  </si>
  <si>
    <t>Otros Ingresos y Beneficios</t>
  </si>
  <si>
    <t>Transferencias al Exterior</t>
  </si>
  <si>
    <t>Incremento por Variación de Inventarios</t>
  </si>
  <si>
    <t>Disminución del Exceso de Estimaciones por Pérdida o Deterioro u Obsolescencia</t>
  </si>
  <si>
    <t>Participaciones</t>
  </si>
  <si>
    <t>Disminución del Exceso de Provisiones</t>
  </si>
  <si>
    <t>Aportaciones</t>
  </si>
  <si>
    <t>Convenios</t>
  </si>
  <si>
    <t>Total de Ingresos y Otros Beneficios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</si>
  <si>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</si>
  <si>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</si>
  <si>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</si>
  <si>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</si>
  <si>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</si>
  <si>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</si>
  <si>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</si>
  <si>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</si>
  <si>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</si>
  <si>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</si>
  <si>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Otros Gastos</t>
  </si>
  <si>
    <t>Inversión Pública</t>
  </si>
  <si>
    <t xml:space="preserve">Inversión Pública no Capitalizable </t>
  </si>
  <si>
    <t>Total de Gastos y Otras Pérdidas</t>
  </si>
  <si>
    <t>Resultados del Ejercicio  (Ahorro/Desahorro)</t>
  </si>
  <si>
    <t>Servicios Personales</t>
  </si>
  <si>
    <t>Ingresos Financieros</t>
  </si>
  <si>
    <t>CONCEPTO</t>
  </si>
  <si>
    <t xml:space="preserve">Otros Ingresos y Beneficios Varios 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</si>
  <si>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</si>
  <si>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</si>
  <si>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Participaciones, Aportaciones, Convenios, Incentivos Derivados de la Colaboración Fiscal, Fondos Distintos de Aportaciones, Transferencias, Asignaciones, Subsidios y Subvenciones, y Pensiones y Jubilaciones</t>
  </si>
  <si>
    <t>(Cifras en Pesos)</t>
  </si>
  <si>
    <t>Municipio de Zapopan, Jalisco.</t>
  </si>
  <si>
    <t>Bajo protesta de decir verdad declaramos que los Estados Financieros y sus notas, son razonablemente correctos y son responsabilidad del emisor.</t>
  </si>
  <si>
    <t>2023</t>
  </si>
  <si>
    <t>C.Claudia Gloria Bello</t>
  </si>
  <si>
    <t>Mtro. Gustavo Alfredo González Pacheco</t>
  </si>
  <si>
    <t>Jefe de Unidad Departamental B.- Unidad de Cuenta Publica</t>
  </si>
  <si>
    <t>Director de Contabilidad</t>
  </si>
  <si>
    <t>C. Gustavo Alfredo González Pacheco</t>
  </si>
  <si>
    <t>Del 1 de Enero  al 31 de Enero del 2024</t>
  </si>
  <si>
    <t>2024</t>
  </si>
  <si>
    <t xml:space="preserve">Productos </t>
  </si>
  <si>
    <t xml:space="preserve">Aprovechamientos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</si>
</sst>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#,##0_ ;[Red]\-#,##0\ "/>
    <numFmt numFmtId="165" formatCode="#,##0.00_ ;[Red]\-#,##0.00\ "/>
    <numFmt numFmtId="166" formatCode="General_)"/>
    <numFmt numFmtId="167" formatCode="_-* #,##0_-;\-* #,##0_-;_-* &quot;-&quot;??_-;_-@_-"/>
    <numFmt numFmtId="168" formatCode="&quot;$&quot;#,##0.00"/>
  </numFmts>
  <fonts count="2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9"/>
      <color theme="1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1"/>
      <color theme="1" tint="0.34998626667073579"/>
      <name val="Arial"/>
      <family val="2"/>
    </font>
    <font>
      <sz val="9"/>
      <color theme="1"/>
      <name val="Calibri"/>
      <family val="2"/>
      <scheme val="minor"/>
    </font>
    <font>
      <b/>
      <sz val="10"/>
      <color indexed="9"/>
      <name val="Arial"/>
      <family val="2"/>
    </font>
    <font>
      <sz val="11"/>
      <color theme="1"/>
      <name val="Calibri"/>
      <family val="2"/>
      <scheme val="minor"/>
    </font>
    <font>
      <b/>
      <i/>
      <sz val="9"/>
      <color theme="1"/>
      <name val="Arial"/>
      <family val="2"/>
    </font>
    <font>
      <b/>
      <sz val="9"/>
      <color indexed="9"/>
      <name val="Arial"/>
      <family val="2"/>
    </font>
    <font>
      <b/>
      <sz val="9"/>
      <color theme="1"/>
      <name val="Arial"/>
      <family val="2"/>
    </font>
    <font>
      <i/>
      <sz val="9"/>
      <name val="Arial"/>
      <family val="2"/>
    </font>
    <font>
      <b/>
      <sz val="10"/>
      <color theme="1"/>
      <name val="Arial"/>
      <family val="2"/>
    </font>
    <font>
      <b/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0" tint="-0.34998626667073579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43" fontId="5" fillId="0" borderId="0" applyFont="0" applyFill="0" applyBorder="0" applyAlignment="0" applyProtection="0"/>
    <xf numFmtId="0" fontId="1" fillId="0" borderId="0"/>
    <xf numFmtId="43" fontId="14" fillId="0" borderId="0" applyFont="0" applyFill="0" applyBorder="0" applyAlignment="0" applyProtection="0"/>
    <xf numFmtId="166" fontId="1" fillId="0" borderId="0"/>
  </cellStyleXfs>
  <cellXfs count="121">
    <xf numFmtId="0" fontId="0" fillId="0" borderId="0" xfId="0"/>
    <xf numFmtId="0" fontId="6" fillId="0" borderId="0" xfId="0" applyFont="1" applyFill="1" applyBorder="1"/>
    <xf numFmtId="0" fontId="2" fillId="0" borderId="0" xfId="2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49" fontId="9" fillId="0" borderId="0" xfId="0" applyNumberFormat="1" applyFont="1" applyFill="1" applyBorder="1" applyAlignment="1">
      <alignment horizontal="center"/>
    </xf>
    <xf numFmtId="0" fontId="10" fillId="0" borderId="0" xfId="0" applyFont="1" applyFill="1" applyBorder="1"/>
    <xf numFmtId="0" fontId="6" fillId="0" borderId="0" xfId="0" applyFont="1" applyFill="1" applyBorder="1" applyProtection="1"/>
    <xf numFmtId="0" fontId="6" fillId="0" borderId="0" xfId="0" applyFont="1" applyProtection="1"/>
    <xf numFmtId="0" fontId="12" fillId="0" borderId="0" xfId="0" applyFont="1"/>
    <xf numFmtId="0" fontId="0" fillId="0" borderId="0" xfId="0" applyFill="1"/>
    <xf numFmtId="0" fontId="2" fillId="0" borderId="0" xfId="2" applyFont="1" applyFill="1" applyBorder="1" applyAlignment="1"/>
    <xf numFmtId="0" fontId="6" fillId="0" borderId="0" xfId="0" applyFont="1" applyFill="1" applyProtection="1"/>
    <xf numFmtId="0" fontId="7" fillId="0" borderId="0" xfId="0" applyFont="1" applyFill="1" applyBorder="1" applyAlignment="1"/>
    <xf numFmtId="0" fontId="12" fillId="0" borderId="0" xfId="0" applyFont="1" applyFill="1"/>
    <xf numFmtId="0" fontId="12" fillId="0" borderId="0" xfId="0" applyFont="1" applyBorder="1"/>
    <xf numFmtId="0" fontId="8" fillId="0" borderId="0" xfId="0" applyFont="1"/>
    <xf numFmtId="0" fontId="11" fillId="0" borderId="0" xfId="2" applyFont="1" applyFill="1" applyBorder="1" applyAlignment="1"/>
    <xf numFmtId="0" fontId="2" fillId="0" borderId="0" xfId="0" applyFont="1" applyFill="1" applyBorder="1" applyAlignment="1">
      <alignment vertical="top"/>
    </xf>
    <xf numFmtId="43" fontId="3" fillId="0" borderId="0" xfId="3" applyFont="1" applyFill="1" applyBorder="1"/>
    <xf numFmtId="0" fontId="8" fillId="0" borderId="0" xfId="0" applyFont="1" applyAlignment="1">
      <alignment horizontal="center"/>
    </xf>
    <xf numFmtId="165" fontId="8" fillId="0" borderId="0" xfId="0" applyNumberFormat="1" applyFont="1"/>
    <xf numFmtId="164" fontId="8" fillId="0" borderId="0" xfId="0" applyNumberFormat="1" applyFont="1"/>
    <xf numFmtId="164" fontId="8" fillId="0" borderId="0" xfId="0" applyNumberFormat="1" applyFont="1" applyAlignment="1">
      <alignment horizontal="right"/>
    </xf>
    <xf numFmtId="167" fontId="16" fillId="0" borderId="10" xfId="1" applyNumberFormat="1" applyFont="1" applyFill="1" applyBorder="1" applyAlignment="1">
      <alignment vertical="center" wrapText="1"/>
    </xf>
    <xf numFmtId="167" fontId="16" fillId="0" borderId="11" xfId="1" applyNumberFormat="1" applyFont="1" applyFill="1" applyBorder="1" applyAlignment="1">
      <alignment vertical="center" wrapText="1"/>
    </xf>
    <xf numFmtId="43" fontId="8" fillId="0" borderId="8" xfId="1" applyNumberFormat="1" applyFont="1" applyBorder="1" applyAlignment="1"/>
    <xf numFmtId="43" fontId="8" fillId="0" borderId="6" xfId="1" applyNumberFormat="1" applyFont="1" applyBorder="1" applyAlignment="1"/>
    <xf numFmtId="0" fontId="8" fillId="0" borderId="1" xfId="0" applyFont="1" applyBorder="1"/>
    <xf numFmtId="0" fontId="8" fillId="0" borderId="2" xfId="0" applyFont="1" applyBorder="1"/>
    <xf numFmtId="0" fontId="12" fillId="0" borderId="5" xfId="0" applyFont="1" applyBorder="1"/>
    <xf numFmtId="0" fontId="0" fillId="0" borderId="9" xfId="0" applyFill="1" applyBorder="1"/>
    <xf numFmtId="0" fontId="6" fillId="0" borderId="9" xfId="0" applyFont="1" applyFill="1" applyBorder="1" applyProtection="1"/>
    <xf numFmtId="0" fontId="6" fillId="0" borderId="3" xfId="0" applyFont="1" applyFill="1" applyBorder="1" applyProtection="1"/>
    <xf numFmtId="0" fontId="6" fillId="0" borderId="4" xfId="0" applyFont="1" applyFill="1" applyBorder="1" applyProtection="1"/>
    <xf numFmtId="0" fontId="6" fillId="0" borderId="4" xfId="0" applyFont="1" applyBorder="1" applyProtection="1"/>
    <xf numFmtId="0" fontId="6" fillId="0" borderId="6" xfId="0" applyFont="1" applyBorder="1" applyProtection="1"/>
    <xf numFmtId="168" fontId="8" fillId="0" borderId="11" xfId="1" applyNumberFormat="1" applyFont="1" applyBorder="1" applyAlignment="1"/>
    <xf numFmtId="168" fontId="8" fillId="0" borderId="10" xfId="1" applyNumberFormat="1" applyFont="1" applyBorder="1" applyAlignment="1"/>
    <xf numFmtId="168" fontId="17" fillId="0" borderId="11" xfId="1" applyNumberFormat="1" applyFont="1" applyBorder="1" applyAlignment="1"/>
    <xf numFmtId="168" fontId="17" fillId="0" borderId="10" xfId="1" applyNumberFormat="1" applyFont="1" applyBorder="1" applyAlignment="1"/>
    <xf numFmtId="168" fontId="6" fillId="0" borderId="11" xfId="1" applyNumberFormat="1" applyFont="1" applyBorder="1" applyAlignment="1">
      <alignment horizontal="right" vertical="center"/>
    </xf>
    <xf numFmtId="168" fontId="6" fillId="0" borderId="10" xfId="1" applyNumberFormat="1" applyFont="1" applyBorder="1" applyAlignment="1">
      <alignment horizontal="right" vertical="center"/>
    </xf>
    <xf numFmtId="168" fontId="3" fillId="0" borderId="10" xfId="1" applyNumberFormat="1" applyFont="1" applyFill="1" applyBorder="1" applyAlignment="1">
      <alignment horizontal="right" vertical="center"/>
    </xf>
    <xf numFmtId="168" fontId="3" fillId="0" borderId="11" xfId="1" applyNumberFormat="1" applyFont="1" applyFill="1" applyBorder="1" applyAlignment="1" applyProtection="1">
      <alignment horizontal="right" vertical="center" wrapText="1"/>
      <protection locked="0"/>
    </xf>
    <xf numFmtId="168" fontId="3" fillId="0" borderId="10" xfId="1" applyNumberFormat="1" applyFont="1" applyFill="1" applyBorder="1" applyAlignment="1">
      <alignment horizontal="right"/>
    </xf>
    <xf numFmtId="168" fontId="2" fillId="2" borderId="9" xfId="0" applyNumberFormat="1" applyFont="1" applyFill="1" applyBorder="1" applyAlignment="1">
      <alignment vertical="top" wrapText="1"/>
    </xf>
    <xf numFmtId="168" fontId="3" fillId="2" borderId="0" xfId="0" applyNumberFormat="1" applyFont="1" applyFill="1" applyBorder="1" applyAlignment="1">
      <alignment vertical="top"/>
    </xf>
    <xf numFmtId="168" fontId="4" fillId="2" borderId="0" xfId="0" applyNumberFormat="1" applyFont="1" applyFill="1" applyBorder="1" applyAlignment="1">
      <alignment vertical="top"/>
    </xf>
    <xf numFmtId="168" fontId="4" fillId="2" borderId="9" xfId="0" applyNumberFormat="1" applyFont="1" applyFill="1" applyBorder="1" applyAlignment="1">
      <alignment horizontal="left" vertical="top" wrapText="1"/>
    </xf>
    <xf numFmtId="168" fontId="4" fillId="2" borderId="0" xfId="0" applyNumberFormat="1" applyFont="1" applyFill="1" applyBorder="1" applyAlignment="1">
      <alignment horizontal="left" vertical="top" wrapText="1"/>
    </xf>
    <xf numFmtId="168" fontId="3" fillId="2" borderId="9" xfId="0" applyNumberFormat="1" applyFont="1" applyFill="1" applyBorder="1" applyAlignment="1">
      <alignment horizontal="left" vertical="top" wrapText="1"/>
    </xf>
    <xf numFmtId="168" fontId="3" fillId="2" borderId="0" xfId="0" applyNumberFormat="1" applyFont="1" applyFill="1" applyBorder="1" applyAlignment="1">
      <alignment horizontal="left" vertical="top" wrapText="1"/>
    </xf>
    <xf numFmtId="168" fontId="3" fillId="0" borderId="11" xfId="1" applyNumberFormat="1" applyFont="1" applyFill="1" applyBorder="1" applyAlignment="1">
      <alignment horizontal="right" vertical="top"/>
    </xf>
    <xf numFmtId="168" fontId="18" fillId="2" borderId="0" xfId="0" applyNumberFormat="1" applyFont="1" applyFill="1" applyBorder="1" applyAlignment="1">
      <alignment horizontal="left" vertical="top" wrapText="1"/>
    </xf>
    <xf numFmtId="168" fontId="3" fillId="0" borderId="11" xfId="1" applyNumberFormat="1" applyFont="1" applyFill="1" applyBorder="1" applyAlignment="1">
      <alignment horizontal="right" vertical="center"/>
    </xf>
    <xf numFmtId="168" fontId="2" fillId="0" borderId="11" xfId="1" applyNumberFormat="1" applyFont="1" applyFill="1" applyBorder="1" applyAlignment="1">
      <alignment vertical="top"/>
    </xf>
    <xf numFmtId="168" fontId="3" fillId="0" borderId="10" xfId="1" applyNumberFormat="1" applyFont="1" applyFill="1" applyBorder="1" applyAlignment="1"/>
    <xf numFmtId="168" fontId="2" fillId="2" borderId="9" xfId="0" applyNumberFormat="1" applyFont="1" applyFill="1" applyBorder="1" applyAlignment="1">
      <alignment horizontal="left" vertical="top" wrapText="1"/>
    </xf>
    <xf numFmtId="168" fontId="2" fillId="2" borderId="0" xfId="0" applyNumberFormat="1" applyFont="1" applyFill="1" applyBorder="1" applyAlignment="1">
      <alignment horizontal="left" vertical="top" wrapText="1"/>
    </xf>
    <xf numFmtId="168" fontId="8" fillId="0" borderId="0" xfId="0" applyNumberFormat="1" applyFont="1" applyBorder="1" applyAlignment="1">
      <alignment horizontal="left" vertical="top" wrapText="1"/>
    </xf>
    <xf numFmtId="168" fontId="6" fillId="0" borderId="11" xfId="0" applyNumberFormat="1" applyFont="1" applyBorder="1" applyAlignment="1">
      <alignment horizontal="right" vertical="center"/>
    </xf>
    <xf numFmtId="168" fontId="6" fillId="0" borderId="10" xfId="0" applyNumberFormat="1" applyFont="1" applyBorder="1" applyAlignment="1">
      <alignment horizontal="right" vertical="center"/>
    </xf>
    <xf numFmtId="168" fontId="17" fillId="0" borderId="11" xfId="1" applyNumberFormat="1" applyFont="1" applyBorder="1" applyAlignment="1">
      <alignment horizontal="right" vertical="center"/>
    </xf>
    <xf numFmtId="168" fontId="17" fillId="0" borderId="10" xfId="1" applyNumberFormat="1" applyFont="1" applyBorder="1" applyAlignment="1">
      <alignment horizontal="right" vertical="center"/>
    </xf>
    <xf numFmtId="168" fontId="3" fillId="2" borderId="0" xfId="0" applyNumberFormat="1" applyFont="1" applyFill="1" applyBorder="1" applyAlignment="1">
      <alignment horizontal="left" vertical="top" wrapText="1"/>
    </xf>
    <xf numFmtId="168" fontId="3" fillId="2" borderId="0" xfId="0" applyNumberFormat="1" applyFont="1" applyFill="1" applyBorder="1" applyAlignment="1">
      <alignment horizontal="left" vertical="top" wrapText="1"/>
    </xf>
    <xf numFmtId="0" fontId="1" fillId="2" borderId="0" xfId="0" applyFont="1" applyFill="1" applyBorder="1" applyAlignment="1" applyProtection="1">
      <alignment horizontal="left" vertical="top" wrapText="1"/>
    </xf>
    <xf numFmtId="168" fontId="2" fillId="2" borderId="0" xfId="0" applyNumberFormat="1" applyFont="1" applyFill="1" applyBorder="1" applyAlignment="1">
      <alignment horizontal="left" vertical="top" wrapText="1"/>
    </xf>
    <xf numFmtId="37" fontId="13" fillId="3" borderId="2" xfId="1" applyNumberFormat="1" applyFont="1" applyFill="1" applyBorder="1" applyAlignment="1" applyProtection="1">
      <alignment horizontal="center" vertical="center"/>
    </xf>
    <xf numFmtId="37" fontId="13" fillId="3" borderId="4" xfId="1" applyNumberFormat="1" applyFont="1" applyFill="1" applyBorder="1" applyAlignment="1" applyProtection="1">
      <alignment horizontal="center" vertical="center"/>
    </xf>
    <xf numFmtId="0" fontId="15" fillId="0" borderId="0" xfId="0" applyFont="1" applyBorder="1" applyAlignment="1">
      <alignment horizontal="justify" vertical="top" wrapText="1"/>
    </xf>
    <xf numFmtId="168" fontId="2" fillId="2" borderId="0" xfId="0" applyNumberFormat="1" applyFont="1" applyFill="1" applyBorder="1" applyAlignment="1">
      <alignment vertical="top" wrapText="1"/>
    </xf>
    <xf numFmtId="168" fontId="4" fillId="2" borderId="0" xfId="0" applyNumberFormat="1" applyFont="1" applyFill="1" applyBorder="1" applyAlignment="1">
      <alignment horizontal="left" vertical="top" wrapText="1"/>
    </xf>
    <xf numFmtId="0" fontId="15" fillId="0" borderId="4" xfId="0" applyFont="1" applyBorder="1" applyAlignment="1">
      <alignment horizontal="justify" vertical="top" wrapText="1"/>
    </xf>
    <xf numFmtId="168" fontId="3" fillId="2" borderId="9" xfId="0" applyNumberFormat="1" applyFont="1" applyFill="1" applyBorder="1" applyAlignment="1">
      <alignment horizontal="left" vertical="top"/>
    </xf>
    <xf numFmtId="0" fontId="0" fillId="0" borderId="0" xfId="0" applyFill="1" applyBorder="1"/>
    <xf numFmtId="168" fontId="3" fillId="2" borderId="0" xfId="0" applyNumberFormat="1" applyFont="1" applyFill="1" applyBorder="1" applyAlignment="1">
      <alignment horizontal="left" vertical="top"/>
    </xf>
    <xf numFmtId="0" fontId="6" fillId="2" borderId="0" xfId="0" applyFont="1" applyFill="1" applyProtection="1"/>
    <xf numFmtId="0" fontId="3" fillId="2" borderId="0" xfId="0" applyFont="1" applyFill="1" applyBorder="1" applyAlignment="1" applyProtection="1">
      <alignment vertical="top"/>
    </xf>
    <xf numFmtId="0" fontId="3" fillId="2" borderId="0" xfId="0" applyFont="1" applyFill="1" applyBorder="1" applyProtection="1"/>
    <xf numFmtId="43" fontId="3" fillId="2" borderId="0" xfId="3" applyFont="1" applyFill="1" applyBorder="1" applyProtection="1"/>
    <xf numFmtId="165" fontId="3" fillId="2" borderId="0" xfId="3" applyNumberFormat="1" applyFont="1" applyFill="1" applyBorder="1" applyProtection="1"/>
    <xf numFmtId="165" fontId="6" fillId="2" borderId="0" xfId="0" applyNumberFormat="1" applyFont="1" applyFill="1" applyProtection="1"/>
    <xf numFmtId="0" fontId="6" fillId="0" borderId="0" xfId="0" applyFont="1" applyBorder="1" applyProtection="1"/>
    <xf numFmtId="0" fontId="7" fillId="2" borderId="0" xfId="0" applyFont="1" applyFill="1" applyBorder="1" applyAlignment="1" applyProtection="1">
      <protection locked="0"/>
    </xf>
    <xf numFmtId="165" fontId="2" fillId="2" borderId="0" xfId="3" applyNumberFormat="1" applyFont="1" applyFill="1" applyBorder="1" applyAlignment="1" applyProtection="1">
      <alignment horizontal="center"/>
    </xf>
    <xf numFmtId="0" fontId="2" fillId="2" borderId="0" xfId="0" applyFont="1" applyFill="1" applyBorder="1" applyAlignment="1" applyProtection="1">
      <alignment vertical="top" wrapText="1"/>
      <protection locked="0"/>
    </xf>
    <xf numFmtId="0" fontId="3" fillId="2" borderId="0" xfId="0" applyFont="1" applyFill="1" applyBorder="1" applyAlignment="1" applyProtection="1">
      <alignment vertical="top"/>
      <protection locked="0"/>
    </xf>
    <xf numFmtId="0" fontId="6" fillId="2" borderId="0" xfId="0" applyFont="1" applyFill="1" applyBorder="1" applyAlignment="1" applyProtection="1">
      <alignment horizontal="center"/>
      <protection locked="0"/>
    </xf>
    <xf numFmtId="165" fontId="3" fillId="2" borderId="0" xfId="3" applyNumberFormat="1" applyFont="1" applyFill="1" applyBorder="1" applyAlignment="1" applyProtection="1">
      <alignment vertical="top"/>
    </xf>
    <xf numFmtId="0" fontId="2" fillId="2" borderId="0" xfId="0" applyFont="1" applyFill="1" applyBorder="1" applyAlignment="1">
      <alignment vertical="top"/>
    </xf>
    <xf numFmtId="0" fontId="3" fillId="2" borderId="0" xfId="0" applyFont="1" applyFill="1" applyBorder="1" applyAlignment="1">
      <alignment horizontal="left" vertical="top"/>
    </xf>
    <xf numFmtId="0" fontId="1" fillId="2" borderId="0" xfId="0" applyFont="1" applyFill="1" applyBorder="1" applyAlignment="1" applyProtection="1">
      <alignment horizontal="left" vertical="top" wrapText="1"/>
    </xf>
    <xf numFmtId="168" fontId="3" fillId="2" borderId="9" xfId="0" applyNumberFormat="1" applyFont="1" applyFill="1" applyBorder="1" applyAlignment="1">
      <alignment horizontal="left" vertical="top" wrapText="1"/>
    </xf>
    <xf numFmtId="168" fontId="3" fillId="2" borderId="0" xfId="0" applyNumberFormat="1" applyFont="1" applyFill="1" applyBorder="1" applyAlignment="1">
      <alignment horizontal="left" vertical="top" wrapText="1"/>
    </xf>
    <xf numFmtId="168" fontId="2" fillId="2" borderId="9" xfId="0" applyNumberFormat="1" applyFont="1" applyFill="1" applyBorder="1" applyAlignment="1">
      <alignment horizontal="left" vertical="top" wrapText="1"/>
    </xf>
    <xf numFmtId="168" fontId="2" fillId="2" borderId="0" xfId="0" applyNumberFormat="1" applyFont="1" applyFill="1" applyBorder="1" applyAlignment="1">
      <alignment horizontal="left" vertical="top" wrapText="1"/>
    </xf>
    <xf numFmtId="0" fontId="15" fillId="0" borderId="9" xfId="0" applyFont="1" applyBorder="1" applyAlignment="1">
      <alignment horizontal="justify" vertical="top" wrapText="1"/>
    </xf>
    <xf numFmtId="0" fontId="15" fillId="0" borderId="0" xfId="0" applyFont="1" applyBorder="1" applyAlignment="1">
      <alignment horizontal="justify" vertical="top" wrapText="1"/>
    </xf>
    <xf numFmtId="168" fontId="2" fillId="2" borderId="9" xfId="0" applyNumberFormat="1" applyFont="1" applyFill="1" applyBorder="1" applyAlignment="1">
      <alignment vertical="top" wrapText="1"/>
    </xf>
    <xf numFmtId="168" fontId="2" fillId="2" borderId="0" xfId="0" applyNumberFormat="1" applyFont="1" applyFill="1" applyBorder="1" applyAlignment="1">
      <alignment vertical="top" wrapText="1"/>
    </xf>
    <xf numFmtId="0" fontId="19" fillId="0" borderId="0" xfId="0" applyFont="1" applyFill="1" applyBorder="1" applyAlignment="1">
      <alignment horizontal="center"/>
    </xf>
    <xf numFmtId="0" fontId="19" fillId="0" borderId="10" xfId="0" applyFont="1" applyFill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19" fillId="0" borderId="10" xfId="0" applyFont="1" applyBorder="1" applyAlignment="1">
      <alignment horizontal="center"/>
    </xf>
    <xf numFmtId="0" fontId="20" fillId="0" borderId="0" xfId="0" applyFont="1" applyFill="1" applyBorder="1" applyAlignment="1">
      <alignment horizontal="center"/>
    </xf>
    <xf numFmtId="0" fontId="20" fillId="0" borderId="10" xfId="0" applyFont="1" applyFill="1" applyBorder="1" applyAlignment="1">
      <alignment horizontal="center"/>
    </xf>
    <xf numFmtId="37" fontId="13" fillId="3" borderId="1" xfId="1" applyNumberFormat="1" applyFont="1" applyFill="1" applyBorder="1" applyAlignment="1" applyProtection="1">
      <alignment horizontal="center" vertical="center"/>
    </xf>
    <xf numFmtId="37" fontId="13" fillId="3" borderId="2" xfId="1" applyNumberFormat="1" applyFont="1" applyFill="1" applyBorder="1" applyAlignment="1" applyProtection="1">
      <alignment horizontal="center" vertical="center"/>
    </xf>
    <xf numFmtId="37" fontId="13" fillId="3" borderId="3" xfId="1" applyNumberFormat="1" applyFont="1" applyFill="1" applyBorder="1" applyAlignment="1" applyProtection="1">
      <alignment horizontal="center" vertical="center"/>
    </xf>
    <xf numFmtId="37" fontId="13" fillId="3" borderId="4" xfId="1" applyNumberFormat="1" applyFont="1" applyFill="1" applyBorder="1" applyAlignment="1" applyProtection="1">
      <alignment horizontal="center" vertical="center"/>
    </xf>
    <xf numFmtId="49" fontId="13" fillId="4" borderId="7" xfId="1" applyNumberFormat="1" applyFont="1" applyFill="1" applyBorder="1" applyAlignment="1" applyProtection="1">
      <alignment horizontal="center" vertical="center" wrapText="1"/>
    </xf>
    <xf numFmtId="49" fontId="13" fillId="4" borderId="8" xfId="1" applyNumberFormat="1" applyFont="1" applyFill="1" applyBorder="1" applyAlignment="1" applyProtection="1">
      <alignment horizontal="center" vertical="center" wrapText="1"/>
    </xf>
    <xf numFmtId="49" fontId="13" fillId="4" borderId="5" xfId="1" applyNumberFormat="1" applyFont="1" applyFill="1" applyBorder="1" applyAlignment="1" applyProtection="1">
      <alignment horizontal="center" vertical="center" wrapText="1"/>
    </xf>
    <xf numFmtId="49" fontId="13" fillId="4" borderId="6" xfId="1" applyNumberFormat="1" applyFont="1" applyFill="1" applyBorder="1" applyAlignment="1" applyProtection="1">
      <alignment horizontal="center" vertical="center" wrapText="1"/>
    </xf>
    <xf numFmtId="168" fontId="4" fillId="2" borderId="9" xfId="0" applyNumberFormat="1" applyFont="1" applyFill="1" applyBorder="1" applyAlignment="1">
      <alignment horizontal="left" vertical="top" wrapText="1"/>
    </xf>
    <xf numFmtId="168" fontId="4" fillId="2" borderId="0" xfId="0" applyNumberFormat="1" applyFont="1" applyFill="1" applyBorder="1" applyAlignment="1">
      <alignment horizontal="left" vertical="top" wrapText="1"/>
    </xf>
    <xf numFmtId="0" fontId="6" fillId="2" borderId="0" xfId="0" applyFont="1" applyFill="1" applyBorder="1" applyAlignment="1" applyProtection="1">
      <alignment horizontal="center"/>
    </xf>
    <xf numFmtId="0" fontId="15" fillId="0" borderId="3" xfId="0" applyFont="1" applyBorder="1" applyAlignment="1">
      <alignment horizontal="justify" vertical="top" wrapText="1"/>
    </xf>
    <xf numFmtId="0" fontId="15" fillId="0" borderId="4" xfId="0" applyFont="1" applyBorder="1" applyAlignment="1">
      <alignment horizontal="justify" vertical="top" wrapText="1"/>
    </xf>
    <xf numFmtId="0" fontId="1" fillId="2" borderId="0" xfId="0" applyFont="1" applyFill="1" applyBorder="1" applyAlignment="1" applyProtection="1">
      <alignment horizontal="left" vertical="top" wrapText="1"/>
    </xf>
  </cellXfs>
  <cellStyles count="5">
    <cellStyle name="=C:\WINNT\SYSTEM32\COMMAND.COM" xfId="4" xr:uid="{00000000-0005-0000-0000-000000000000}"/>
    <cellStyle name="Millares" xfId="1" builtinId="3"/>
    <cellStyle name="Millares 2" xfId="3" xr:uid="{00000000-0005-0000-0000-000002000000}"/>
    <cellStyle name="Normal" xfId="0" builtinId="0"/>
    <cellStyle name="Normal 2" xfId="2" xr:uid="{00000000-0005-0000-0000-000004000000}"/>
  </cellStyles>
  <dxfs count="0"/>
  <tableStyles count="0" defaultTableStyle="TableStyleMedium2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29633</xdr:colOff>
      <xdr:row>1</xdr:row>
      <xdr:rowOff>32695</xdr:rowOff>
    </xdr:from>
    <xdr:to>
      <xdr:col>3</xdr:col>
      <xdr:colOff>763952</xdr:colOff>
      <xdr:row>6</xdr:row>
      <xdr:rowOff>148165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7133" y="159695"/>
          <a:ext cx="2067819" cy="9621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25977</xdr:colOff>
      <xdr:row>83</xdr:row>
      <xdr:rowOff>109904</xdr:rowOff>
    </xdr:from>
    <xdr:to>
      <xdr:col>3</xdr:col>
      <xdr:colOff>2613269</xdr:colOff>
      <xdr:row>83</xdr:row>
      <xdr:rowOff>133350</xdr:rowOff>
    </xdr:to>
    <xdr:cxnSp macro="">
      <xdr:nvCxnSpPr>
        <xdr:cNvPr id="7" name="Conector recto 6">
          <a:extLst>
            <a:ext uri="{FF2B5EF4-FFF2-40B4-BE49-F238E27FC236}">
              <a16:creationId xmlns:a16="http://schemas.microsoft.com/office/drawing/2014/main" id="{6138FA37-FB24-4CBA-B81B-BA8A5DF670E9}"/>
            </a:ext>
          </a:extLst>
        </xdr:cNvPr>
        <xdr:cNvCxnSpPr/>
      </xdr:nvCxnSpPr>
      <xdr:spPr>
        <a:xfrm flipV="1">
          <a:off x="1015112" y="13530385"/>
          <a:ext cx="3258926" cy="23446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697369</xdr:colOff>
      <xdr:row>83</xdr:row>
      <xdr:rowOff>72293</xdr:rowOff>
    </xdr:from>
    <xdr:to>
      <xdr:col>6</xdr:col>
      <xdr:colOff>708269</xdr:colOff>
      <xdr:row>83</xdr:row>
      <xdr:rowOff>109904</xdr:rowOff>
    </xdr:to>
    <xdr:cxnSp macro="">
      <xdr:nvCxnSpPr>
        <xdr:cNvPr id="9" name="Conector recto 8">
          <a:extLst>
            <a:ext uri="{FF2B5EF4-FFF2-40B4-BE49-F238E27FC236}">
              <a16:creationId xmlns:a16="http://schemas.microsoft.com/office/drawing/2014/main" id="{2759B352-F4E8-40E3-83D1-493D212C68CC}"/>
            </a:ext>
          </a:extLst>
        </xdr:cNvPr>
        <xdr:cNvCxnSpPr/>
      </xdr:nvCxnSpPr>
      <xdr:spPr>
        <a:xfrm>
          <a:off x="5960542" y="13492774"/>
          <a:ext cx="2636381" cy="3761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9"/>
  <sheetViews>
    <sheetView showGridLines="0" tabSelected="1" topLeftCell="B1" zoomScale="67" zoomScaleNormal="67" workbookViewId="0">
      <selection activeCell="G76" sqref="G76"/>
    </sheetView>
  </sheetViews>
  <sheetFormatPr baseColWidth="10" defaultColWidth="0" defaultRowHeight="0" customHeight="1" zeroHeight="1" x14ac:dyDescent="0.25"/>
  <cols>
    <col min="1" max="1" width="4.7109375" style="19" customWidth="1"/>
    <col min="2" max="3" width="10" style="15" customWidth="1"/>
    <col min="4" max="4" width="54" style="15" customWidth="1"/>
    <col min="5" max="5" width="18.85546875" style="15" customWidth="1"/>
    <col min="6" max="6" width="20.5703125" style="22" customWidth="1"/>
    <col min="7" max="7" width="20.28515625" style="22" customWidth="1"/>
    <col min="8" max="8" width="5" customWidth="1"/>
    <col min="9" max="15" width="0" hidden="1" customWidth="1"/>
    <col min="16" max="16384" width="11.42578125" hidden="1"/>
  </cols>
  <sheetData>
    <row r="1" spans="1:14" ht="9.75" customHeight="1" x14ac:dyDescent="0.25"/>
    <row r="2" spans="1:14" s="8" customFormat="1" ht="13.5" customHeight="1" x14ac:dyDescent="0.2">
      <c r="A2" s="6"/>
      <c r="B2" s="27"/>
      <c r="C2" s="28"/>
      <c r="D2" s="28"/>
      <c r="E2" s="28"/>
      <c r="F2" s="28"/>
      <c r="G2" s="29"/>
    </row>
    <row r="3" spans="1:14" s="9" customFormat="1" ht="13.5" customHeight="1" x14ac:dyDescent="0.25">
      <c r="A3" s="6"/>
      <c r="B3" s="30"/>
      <c r="C3" s="75"/>
      <c r="D3" s="101" t="s">
        <v>54</v>
      </c>
      <c r="E3" s="101"/>
      <c r="F3" s="101"/>
      <c r="G3" s="102"/>
      <c r="H3" s="16"/>
      <c r="I3" s="16"/>
      <c r="J3" s="16"/>
      <c r="K3" s="16"/>
      <c r="L3" s="17"/>
      <c r="M3" s="18"/>
    </row>
    <row r="4" spans="1:14" s="14" customFormat="1" ht="13.5" customHeight="1" x14ac:dyDescent="0.25">
      <c r="A4" s="6"/>
      <c r="B4" s="31"/>
      <c r="C4" s="6"/>
      <c r="D4" s="103" t="s">
        <v>0</v>
      </c>
      <c r="E4" s="103"/>
      <c r="F4" s="103"/>
      <c r="G4" s="104"/>
      <c r="H4" s="16"/>
      <c r="I4" s="16"/>
      <c r="J4" s="16"/>
      <c r="K4" s="16"/>
    </row>
    <row r="5" spans="1:14" s="9" customFormat="1" ht="13.5" customHeight="1" x14ac:dyDescent="0.25">
      <c r="A5" s="6"/>
      <c r="B5" s="30"/>
      <c r="C5" s="75"/>
      <c r="D5" s="105" t="s">
        <v>62</v>
      </c>
      <c r="E5" s="105"/>
      <c r="F5" s="105"/>
      <c r="G5" s="106"/>
      <c r="H5" s="16"/>
      <c r="I5" s="16"/>
      <c r="J5" s="16"/>
      <c r="K5" s="16"/>
      <c r="L5" s="16"/>
      <c r="M5" s="10"/>
      <c r="N5" s="10"/>
    </row>
    <row r="6" spans="1:14" s="9" customFormat="1" ht="13.5" customHeight="1" x14ac:dyDescent="0.25">
      <c r="A6" s="11"/>
      <c r="B6" s="30"/>
      <c r="C6" s="75"/>
      <c r="D6" s="101" t="s">
        <v>53</v>
      </c>
      <c r="E6" s="101"/>
      <c r="F6" s="101"/>
      <c r="G6" s="102"/>
      <c r="H6" s="16"/>
      <c r="I6" s="16"/>
      <c r="J6" s="16"/>
      <c r="K6" s="16"/>
      <c r="L6" s="16"/>
      <c r="M6" s="12"/>
      <c r="N6" s="12"/>
    </row>
    <row r="7" spans="1:14" s="7" customFormat="1" ht="13.5" customHeight="1" x14ac:dyDescent="0.2">
      <c r="A7" s="6"/>
      <c r="B7" s="32"/>
      <c r="C7" s="33"/>
      <c r="D7" s="33"/>
      <c r="E7" s="33"/>
      <c r="F7" s="34"/>
      <c r="G7" s="35"/>
      <c r="L7" s="6"/>
      <c r="M7" s="6"/>
    </row>
    <row r="8" spans="1:14" s="9" customFormat="1" ht="9" customHeight="1" x14ac:dyDescent="0.25">
      <c r="A8" s="13"/>
      <c r="D8" s="2"/>
      <c r="E8" s="2"/>
      <c r="F8" s="3"/>
      <c r="G8" s="3"/>
      <c r="H8" s="3"/>
      <c r="I8" s="4"/>
      <c r="J8" s="3"/>
      <c r="K8" s="3"/>
      <c r="L8" s="5"/>
      <c r="M8" s="1"/>
      <c r="N8" s="1"/>
    </row>
    <row r="9" spans="1:14" s="15" customFormat="1" ht="13.5" customHeight="1" x14ac:dyDescent="0.2">
      <c r="A9" s="19"/>
      <c r="B9" s="107" t="s">
        <v>48</v>
      </c>
      <c r="C9" s="108"/>
      <c r="D9" s="108"/>
      <c r="E9" s="68"/>
      <c r="F9" s="111" t="s">
        <v>63</v>
      </c>
      <c r="G9" s="113" t="s">
        <v>56</v>
      </c>
    </row>
    <row r="10" spans="1:14" s="15" customFormat="1" ht="13.5" customHeight="1" x14ac:dyDescent="0.2">
      <c r="A10" s="19"/>
      <c r="B10" s="109"/>
      <c r="C10" s="110"/>
      <c r="D10" s="110"/>
      <c r="E10" s="69"/>
      <c r="F10" s="112"/>
      <c r="G10" s="114"/>
    </row>
    <row r="11" spans="1:14" s="15" customFormat="1" ht="6.75" customHeight="1" x14ac:dyDescent="0.2">
      <c r="A11" s="19"/>
      <c r="B11" s="97"/>
      <c r="C11" s="98"/>
      <c r="D11" s="98"/>
      <c r="E11" s="70"/>
      <c r="F11" s="24"/>
      <c r="G11" s="23"/>
    </row>
    <row r="12" spans="1:14" s="15" customFormat="1" ht="13.5" customHeight="1" x14ac:dyDescent="0.2">
      <c r="A12" s="19"/>
      <c r="B12" s="99" t="s">
        <v>1</v>
      </c>
      <c r="C12" s="100"/>
      <c r="D12" s="100"/>
      <c r="E12" s="71"/>
      <c r="F12" s="36"/>
      <c r="G12" s="37"/>
    </row>
    <row r="13" spans="1:14" s="15" customFormat="1" ht="13.5" customHeight="1" x14ac:dyDescent="0.2">
      <c r="A13" s="19"/>
      <c r="B13" s="95" t="s">
        <v>3</v>
      </c>
      <c r="C13" s="96"/>
      <c r="D13" s="96"/>
      <c r="E13" s="67"/>
      <c r="F13" s="38">
        <f>SUM(F14:F21)</f>
        <v>1048242803.2299999</v>
      </c>
      <c r="G13" s="39">
        <f>SUM(G14:G21)</f>
        <v>904597859.53999984</v>
      </c>
    </row>
    <row r="14" spans="1:14" s="15" customFormat="1" ht="13.5" customHeight="1" x14ac:dyDescent="0.2">
      <c r="A14" s="19"/>
      <c r="B14" s="93" t="s">
        <v>5</v>
      </c>
      <c r="C14" s="94"/>
      <c r="D14" s="94"/>
      <c r="E14" s="65"/>
      <c r="F14" s="40">
        <v>912185533.76999998</v>
      </c>
      <c r="G14" s="41">
        <v>794657084.30999994</v>
      </c>
    </row>
    <row r="15" spans="1:14" s="15" customFormat="1" ht="13.5" customHeight="1" x14ac:dyDescent="0.2">
      <c r="A15" s="19"/>
      <c r="B15" s="93" t="s">
        <v>6</v>
      </c>
      <c r="C15" s="94"/>
      <c r="D15" s="94"/>
      <c r="E15" s="65"/>
      <c r="F15" s="43">
        <v>0</v>
      </c>
      <c r="G15" s="42">
        <v>0</v>
      </c>
    </row>
    <row r="16" spans="1:14" s="15" customFormat="1" ht="13.5" customHeight="1" x14ac:dyDescent="0.2">
      <c r="A16" s="19"/>
      <c r="B16" s="93" t="s">
        <v>8</v>
      </c>
      <c r="C16" s="94"/>
      <c r="D16" s="94"/>
      <c r="E16" s="65"/>
      <c r="F16" s="40">
        <v>9228826.3699999992</v>
      </c>
      <c r="G16" s="41">
        <v>5630278.9199999999</v>
      </c>
    </row>
    <row r="17" spans="1:7" s="15" customFormat="1" ht="13.5" customHeight="1" x14ac:dyDescent="0.2">
      <c r="A17" s="19"/>
      <c r="B17" s="93" t="s">
        <v>10</v>
      </c>
      <c r="C17" s="94"/>
      <c r="D17" s="94"/>
      <c r="E17" s="65"/>
      <c r="F17" s="40">
        <v>88926349.180000007</v>
      </c>
      <c r="G17" s="41">
        <v>75692013.260000005</v>
      </c>
    </row>
    <row r="18" spans="1:7" s="15" customFormat="1" ht="13.5" customHeight="1" x14ac:dyDescent="0.2">
      <c r="A18" s="19"/>
      <c r="B18" s="93" t="s">
        <v>64</v>
      </c>
      <c r="C18" s="94"/>
      <c r="D18" s="94"/>
      <c r="E18" s="65"/>
      <c r="F18" s="40">
        <v>27141755.629999999</v>
      </c>
      <c r="G18" s="41">
        <v>24319254.370000001</v>
      </c>
    </row>
    <row r="19" spans="1:7" s="15" customFormat="1" ht="13.5" customHeight="1" x14ac:dyDescent="0.2">
      <c r="A19" s="19"/>
      <c r="B19" s="93" t="s">
        <v>65</v>
      </c>
      <c r="C19" s="94"/>
      <c r="D19" s="94"/>
      <c r="E19" s="65"/>
      <c r="F19" s="40">
        <v>10760338.279999999</v>
      </c>
      <c r="G19" s="41">
        <v>4299228.68</v>
      </c>
    </row>
    <row r="20" spans="1:7" s="15" customFormat="1" ht="13.5" customHeight="1" x14ac:dyDescent="0.2">
      <c r="A20" s="19"/>
      <c r="B20" s="93" t="s">
        <v>13</v>
      </c>
      <c r="C20" s="94"/>
      <c r="D20" s="94"/>
      <c r="E20" s="65"/>
      <c r="F20" s="43">
        <v>0</v>
      </c>
      <c r="G20" s="42">
        <v>0</v>
      </c>
    </row>
    <row r="21" spans="1:7" s="15" customFormat="1" ht="12" x14ac:dyDescent="0.2">
      <c r="A21" s="19"/>
      <c r="B21" s="93"/>
      <c r="C21" s="94"/>
      <c r="D21" s="94"/>
      <c r="E21" s="65"/>
      <c r="F21" s="43"/>
      <c r="G21" s="42"/>
    </row>
    <row r="22" spans="1:7" s="15" customFormat="1" ht="41.25" customHeight="1" x14ac:dyDescent="0.2">
      <c r="A22" s="19"/>
      <c r="B22" s="95" t="s">
        <v>52</v>
      </c>
      <c r="C22" s="96"/>
      <c r="D22" s="96"/>
      <c r="E22" s="67"/>
      <c r="F22" s="62">
        <f>SUM(F23:F24)</f>
        <v>426842326.16000003</v>
      </c>
      <c r="G22" s="63">
        <f>SUM(G23:G24)</f>
        <v>410209941.81</v>
      </c>
    </row>
    <row r="23" spans="1:7" s="15" customFormat="1" ht="27.75" customHeight="1" x14ac:dyDescent="0.2">
      <c r="A23" s="19"/>
      <c r="B23" s="93" t="s">
        <v>50</v>
      </c>
      <c r="C23" s="94"/>
      <c r="D23" s="94"/>
      <c r="E23" s="65"/>
      <c r="F23" s="60">
        <v>426842326.16000003</v>
      </c>
      <c r="G23" s="61">
        <v>410209941.81</v>
      </c>
    </row>
    <row r="24" spans="1:7" s="15" customFormat="1" ht="12" customHeight="1" x14ac:dyDescent="0.2">
      <c r="A24" s="19"/>
      <c r="B24" s="93" t="s">
        <v>51</v>
      </c>
      <c r="C24" s="94"/>
      <c r="D24" s="94"/>
      <c r="E24" s="65"/>
      <c r="F24" s="54">
        <v>0</v>
      </c>
      <c r="G24" s="42">
        <v>0</v>
      </c>
    </row>
    <row r="25" spans="1:7" s="15" customFormat="1" ht="6" customHeight="1" x14ac:dyDescent="0.2">
      <c r="A25" s="19"/>
      <c r="B25" s="45"/>
      <c r="C25" s="71"/>
      <c r="D25" s="46"/>
      <c r="E25" s="46"/>
      <c r="F25" s="36"/>
      <c r="G25" s="37"/>
    </row>
    <row r="26" spans="1:7" s="15" customFormat="1" ht="13.5" customHeight="1" x14ac:dyDescent="0.2">
      <c r="A26" s="19"/>
      <c r="B26" s="95" t="s">
        <v>22</v>
      </c>
      <c r="C26" s="96"/>
      <c r="D26" s="96"/>
      <c r="E26" s="67"/>
      <c r="F26" s="38">
        <f>SUM(F27:F32)</f>
        <v>33407090.469999999</v>
      </c>
      <c r="G26" s="39">
        <f>SUM(G27:G32)</f>
        <v>213255</v>
      </c>
    </row>
    <row r="27" spans="1:7" s="15" customFormat="1" ht="13.5" customHeight="1" x14ac:dyDescent="0.2">
      <c r="A27" s="19"/>
      <c r="B27" s="93" t="s">
        <v>47</v>
      </c>
      <c r="C27" s="94"/>
      <c r="D27" s="94"/>
      <c r="E27" s="65"/>
      <c r="F27" s="36">
        <v>0</v>
      </c>
      <c r="G27" s="37">
        <v>0</v>
      </c>
    </row>
    <row r="28" spans="1:7" s="15" customFormat="1" ht="13.5" customHeight="1" x14ac:dyDescent="0.2">
      <c r="A28" s="19"/>
      <c r="B28" s="93" t="s">
        <v>24</v>
      </c>
      <c r="C28" s="94"/>
      <c r="D28" s="94"/>
      <c r="E28" s="65"/>
      <c r="F28" s="36">
        <v>0</v>
      </c>
      <c r="G28" s="37">
        <v>0</v>
      </c>
    </row>
    <row r="29" spans="1:7" s="15" customFormat="1" ht="13.5" customHeight="1" x14ac:dyDescent="0.2">
      <c r="A29" s="19"/>
      <c r="B29" s="93" t="s">
        <v>25</v>
      </c>
      <c r="C29" s="94"/>
      <c r="D29" s="94"/>
      <c r="E29" s="65"/>
      <c r="F29" s="36">
        <v>0</v>
      </c>
      <c r="G29" s="37">
        <v>0</v>
      </c>
    </row>
    <row r="30" spans="1:7" s="15" customFormat="1" ht="13.5" customHeight="1" x14ac:dyDescent="0.2">
      <c r="A30" s="19"/>
      <c r="B30" s="93" t="s">
        <v>27</v>
      </c>
      <c r="C30" s="94"/>
      <c r="D30" s="94"/>
      <c r="E30" s="65"/>
      <c r="F30" s="36">
        <v>0</v>
      </c>
      <c r="G30" s="37">
        <v>0</v>
      </c>
    </row>
    <row r="31" spans="1:7" s="15" customFormat="1" ht="13.5" customHeight="1" x14ac:dyDescent="0.2">
      <c r="A31" s="19"/>
      <c r="B31" s="93" t="s">
        <v>49</v>
      </c>
      <c r="C31" s="94"/>
      <c r="D31" s="94"/>
      <c r="E31" s="65"/>
      <c r="F31" s="40">
        <v>33407090.469999999</v>
      </c>
      <c r="G31" s="41">
        <v>213255</v>
      </c>
    </row>
    <row r="32" spans="1:7" s="15" customFormat="1" ht="13.5" customHeight="1" x14ac:dyDescent="0.2">
      <c r="A32" s="19"/>
      <c r="B32" s="74"/>
      <c r="C32" s="76"/>
      <c r="D32" s="64"/>
      <c r="E32" s="65"/>
      <c r="F32" s="40"/>
      <c r="G32" s="41"/>
    </row>
    <row r="33" spans="1:7" s="15" customFormat="1" ht="6.75" customHeight="1" x14ac:dyDescent="0.2">
      <c r="A33" s="19"/>
      <c r="B33" s="45"/>
      <c r="C33" s="71"/>
      <c r="D33" s="47"/>
      <c r="E33" s="47"/>
      <c r="F33" s="36"/>
      <c r="G33" s="37"/>
    </row>
    <row r="34" spans="1:7" s="15" customFormat="1" ht="13.5" customHeight="1" x14ac:dyDescent="0.2">
      <c r="A34" s="19"/>
      <c r="B34" s="115" t="s">
        <v>30</v>
      </c>
      <c r="C34" s="116"/>
      <c r="D34" s="116"/>
      <c r="E34" s="72"/>
      <c r="F34" s="38">
        <f>SUM(F13+F22+F26)</f>
        <v>1508492219.8599999</v>
      </c>
      <c r="G34" s="39">
        <f>SUM(G13+G22+G26)</f>
        <v>1315021056.3499999</v>
      </c>
    </row>
    <row r="35" spans="1:7" s="15" customFormat="1" ht="5.25" customHeight="1" x14ac:dyDescent="0.2">
      <c r="A35" s="19"/>
      <c r="B35" s="48"/>
      <c r="C35" s="72"/>
      <c r="D35" s="49"/>
      <c r="E35" s="72"/>
      <c r="F35" s="36"/>
      <c r="G35" s="37"/>
    </row>
    <row r="36" spans="1:7" s="15" customFormat="1" ht="13.5" customHeight="1" x14ac:dyDescent="0.2">
      <c r="A36" s="19"/>
      <c r="B36" s="95" t="s">
        <v>2</v>
      </c>
      <c r="C36" s="96"/>
      <c r="D36" s="96"/>
      <c r="E36" s="67"/>
      <c r="F36" s="36"/>
      <c r="G36" s="37"/>
    </row>
    <row r="37" spans="1:7" s="15" customFormat="1" ht="13.5" customHeight="1" x14ac:dyDescent="0.2">
      <c r="A37" s="19"/>
      <c r="B37" s="95" t="s">
        <v>4</v>
      </c>
      <c r="C37" s="96"/>
      <c r="D37" s="96"/>
      <c r="E37" s="67"/>
      <c r="F37" s="38">
        <f>SUM(F38:F40)</f>
        <v>422861247.19</v>
      </c>
      <c r="G37" s="39">
        <f>SUM(G38:G40)</f>
        <v>429317947.07999998</v>
      </c>
    </row>
    <row r="38" spans="1:7" s="15" customFormat="1" ht="13.5" customHeight="1" x14ac:dyDescent="0.2">
      <c r="A38" s="19"/>
      <c r="B38" s="93" t="s">
        <v>46</v>
      </c>
      <c r="C38" s="94"/>
      <c r="D38" s="94"/>
      <c r="E38" s="65"/>
      <c r="F38" s="40">
        <v>385772625.06</v>
      </c>
      <c r="G38" s="41">
        <v>387327255.19999999</v>
      </c>
    </row>
    <row r="39" spans="1:7" s="15" customFormat="1" ht="13.5" customHeight="1" x14ac:dyDescent="0.2">
      <c r="A39" s="19"/>
      <c r="B39" s="93" t="s">
        <v>7</v>
      </c>
      <c r="C39" s="94"/>
      <c r="D39" s="94"/>
      <c r="E39" s="65"/>
      <c r="F39" s="40">
        <v>120157.63</v>
      </c>
      <c r="G39" s="41">
        <v>10122949.710000001</v>
      </c>
    </row>
    <row r="40" spans="1:7" s="15" customFormat="1" ht="13.5" customHeight="1" x14ac:dyDescent="0.2">
      <c r="A40" s="19"/>
      <c r="B40" s="93" t="s">
        <v>9</v>
      </c>
      <c r="C40" s="94"/>
      <c r="D40" s="94"/>
      <c r="E40" s="65"/>
      <c r="F40" s="40">
        <v>36968464.5</v>
      </c>
      <c r="G40" s="41">
        <v>31867742.170000002</v>
      </c>
    </row>
    <row r="41" spans="1:7" s="15" customFormat="1" ht="6" customHeight="1" x14ac:dyDescent="0.2">
      <c r="A41" s="19"/>
      <c r="B41" s="50"/>
      <c r="C41" s="65"/>
      <c r="D41" s="51"/>
      <c r="E41" s="65"/>
      <c r="F41" s="36"/>
      <c r="G41" s="37"/>
    </row>
    <row r="42" spans="1:7" s="15" customFormat="1" ht="13.5" customHeight="1" x14ac:dyDescent="0.2">
      <c r="A42" s="19"/>
      <c r="B42" s="95" t="s">
        <v>11</v>
      </c>
      <c r="C42" s="96"/>
      <c r="D42" s="96"/>
      <c r="E42" s="67"/>
      <c r="F42" s="38">
        <f>SUM(F43:F51)</f>
        <v>176785185.46000001</v>
      </c>
      <c r="G42" s="39">
        <f>SUM(G43:G51)</f>
        <v>116020425.7</v>
      </c>
    </row>
    <row r="43" spans="1:7" s="15" customFormat="1" ht="13.5" customHeight="1" x14ac:dyDescent="0.2">
      <c r="A43" s="19"/>
      <c r="B43" s="93" t="s">
        <v>12</v>
      </c>
      <c r="C43" s="94"/>
      <c r="D43" s="94"/>
      <c r="E43" s="65"/>
      <c r="F43" s="40">
        <v>53913500</v>
      </c>
      <c r="G43" s="41">
        <v>34500000</v>
      </c>
    </row>
    <row r="44" spans="1:7" s="15" customFormat="1" ht="13.5" customHeight="1" x14ac:dyDescent="0.2">
      <c r="A44" s="19"/>
      <c r="B44" s="93" t="s">
        <v>14</v>
      </c>
      <c r="C44" s="94"/>
      <c r="D44" s="94"/>
      <c r="E44" s="65"/>
      <c r="F44" s="40">
        <v>119725000</v>
      </c>
      <c r="G44" s="41">
        <v>80090000</v>
      </c>
    </row>
    <row r="45" spans="1:7" s="15" customFormat="1" ht="13.5" customHeight="1" x14ac:dyDescent="0.2">
      <c r="A45" s="19"/>
      <c r="B45" s="93" t="s">
        <v>15</v>
      </c>
      <c r="C45" s="94"/>
      <c r="D45" s="94"/>
      <c r="E45" s="65"/>
      <c r="F45" s="40">
        <v>0</v>
      </c>
      <c r="G45" s="41">
        <v>0</v>
      </c>
    </row>
    <row r="46" spans="1:7" s="15" customFormat="1" ht="13.5" customHeight="1" x14ac:dyDescent="0.2">
      <c r="A46" s="19"/>
      <c r="B46" s="93" t="s">
        <v>16</v>
      </c>
      <c r="C46" s="94"/>
      <c r="D46" s="94"/>
      <c r="E46" s="65"/>
      <c r="F46" s="40">
        <v>2965</v>
      </c>
      <c r="G46" s="41">
        <v>102815</v>
      </c>
    </row>
    <row r="47" spans="1:7" s="15" customFormat="1" ht="13.5" customHeight="1" x14ac:dyDescent="0.2">
      <c r="A47" s="19"/>
      <c r="B47" s="93" t="s">
        <v>17</v>
      </c>
      <c r="C47" s="94"/>
      <c r="D47" s="94"/>
      <c r="E47" s="65"/>
      <c r="F47" s="52">
        <v>0</v>
      </c>
      <c r="G47" s="44">
        <v>0</v>
      </c>
    </row>
    <row r="48" spans="1:7" s="15" customFormat="1" ht="13.5" customHeight="1" x14ac:dyDescent="0.2">
      <c r="A48" s="19"/>
      <c r="B48" s="93" t="s">
        <v>19</v>
      </c>
      <c r="C48" s="94"/>
      <c r="D48" s="94"/>
      <c r="E48" s="65"/>
      <c r="F48" s="52">
        <v>2401362.71</v>
      </c>
      <c r="G48" s="44">
        <v>458800.41</v>
      </c>
    </row>
    <row r="49" spans="1:7" s="15" customFormat="1" ht="13.5" customHeight="1" x14ac:dyDescent="0.2">
      <c r="A49" s="19"/>
      <c r="B49" s="93" t="s">
        <v>20</v>
      </c>
      <c r="C49" s="94"/>
      <c r="D49" s="94"/>
      <c r="E49" s="65"/>
      <c r="F49" s="52">
        <v>0</v>
      </c>
      <c r="G49" s="44">
        <v>0</v>
      </c>
    </row>
    <row r="50" spans="1:7" s="15" customFormat="1" ht="13.5" customHeight="1" x14ac:dyDescent="0.2">
      <c r="A50" s="19"/>
      <c r="B50" s="50" t="s">
        <v>21</v>
      </c>
      <c r="C50" s="65"/>
      <c r="D50" s="53"/>
      <c r="E50" s="53"/>
      <c r="F50" s="40">
        <v>742357.75</v>
      </c>
      <c r="G50" s="41">
        <v>868810.29</v>
      </c>
    </row>
    <row r="51" spans="1:7" s="15" customFormat="1" ht="13.5" customHeight="1" x14ac:dyDescent="0.2">
      <c r="A51" s="19"/>
      <c r="B51" s="93" t="s">
        <v>23</v>
      </c>
      <c r="C51" s="94"/>
      <c r="D51" s="94"/>
      <c r="E51" s="65"/>
      <c r="F51" s="54">
        <v>0</v>
      </c>
      <c r="G51" s="42">
        <v>0</v>
      </c>
    </row>
    <row r="52" spans="1:7" s="15" customFormat="1" ht="5.25" customHeight="1" x14ac:dyDescent="0.2">
      <c r="A52" s="19"/>
      <c r="B52" s="50"/>
      <c r="C52" s="65"/>
      <c r="D52" s="51"/>
      <c r="E52" s="65"/>
      <c r="F52" s="36"/>
      <c r="G52" s="37"/>
    </row>
    <row r="53" spans="1:7" s="15" customFormat="1" ht="11.25" customHeight="1" x14ac:dyDescent="0.2">
      <c r="A53" s="19"/>
      <c r="B53" s="95" t="s">
        <v>18</v>
      </c>
      <c r="C53" s="96"/>
      <c r="D53" s="96"/>
      <c r="E53" s="67"/>
      <c r="F53" s="38">
        <f>SUM(F54:F56)</f>
        <v>0</v>
      </c>
      <c r="G53" s="39">
        <f>SUM(G54:G56)</f>
        <v>0</v>
      </c>
    </row>
    <row r="54" spans="1:7" s="15" customFormat="1" ht="13.5" customHeight="1" x14ac:dyDescent="0.2">
      <c r="A54" s="19"/>
      <c r="B54" s="93" t="s">
        <v>26</v>
      </c>
      <c r="C54" s="94"/>
      <c r="D54" s="94"/>
      <c r="E54" s="65"/>
      <c r="F54" s="36">
        <v>0</v>
      </c>
      <c r="G54" s="37">
        <v>0</v>
      </c>
    </row>
    <row r="55" spans="1:7" s="15" customFormat="1" ht="13.5" customHeight="1" x14ac:dyDescent="0.2">
      <c r="A55" s="19"/>
      <c r="B55" s="93" t="s">
        <v>28</v>
      </c>
      <c r="C55" s="94"/>
      <c r="D55" s="94"/>
      <c r="E55" s="65"/>
      <c r="F55" s="36">
        <v>0</v>
      </c>
      <c r="G55" s="37">
        <v>0</v>
      </c>
    </row>
    <row r="56" spans="1:7" s="15" customFormat="1" ht="13.5" customHeight="1" x14ac:dyDescent="0.2">
      <c r="A56" s="19"/>
      <c r="B56" s="93" t="s">
        <v>29</v>
      </c>
      <c r="C56" s="94"/>
      <c r="D56" s="94"/>
      <c r="E56" s="65"/>
      <c r="F56" s="36">
        <v>0</v>
      </c>
      <c r="G56" s="37">
        <v>0</v>
      </c>
    </row>
    <row r="57" spans="1:7" s="15" customFormat="1" ht="4.5" customHeight="1" x14ac:dyDescent="0.2">
      <c r="A57" s="19"/>
      <c r="B57" s="50"/>
      <c r="C57" s="65"/>
      <c r="D57" s="51"/>
      <c r="E57" s="65"/>
      <c r="F57" s="36"/>
      <c r="G57" s="37"/>
    </row>
    <row r="58" spans="1:7" s="15" customFormat="1" ht="13.5" customHeight="1" x14ac:dyDescent="0.2">
      <c r="A58" s="19"/>
      <c r="B58" s="95" t="s">
        <v>31</v>
      </c>
      <c r="C58" s="96"/>
      <c r="D58" s="96"/>
      <c r="E58" s="67"/>
      <c r="F58" s="38">
        <f>SUM(F59:F63)</f>
        <v>12780642.139999999</v>
      </c>
      <c r="G58" s="39">
        <f>SUM(G59:G63)</f>
        <v>13263041.58</v>
      </c>
    </row>
    <row r="59" spans="1:7" s="15" customFormat="1" ht="13.5" customHeight="1" x14ac:dyDescent="0.2">
      <c r="A59" s="19"/>
      <c r="B59" s="93" t="s">
        <v>32</v>
      </c>
      <c r="C59" s="94"/>
      <c r="D59" s="94"/>
      <c r="E59" s="65"/>
      <c r="F59" s="40">
        <v>12753434.939999999</v>
      </c>
      <c r="G59" s="41">
        <v>13235834.380000001</v>
      </c>
    </row>
    <row r="60" spans="1:7" s="15" customFormat="1" ht="13.5" customHeight="1" x14ac:dyDescent="0.2">
      <c r="A60" s="19"/>
      <c r="B60" s="93" t="s">
        <v>33</v>
      </c>
      <c r="C60" s="94"/>
      <c r="D60" s="94"/>
      <c r="E60" s="65"/>
      <c r="F60" s="52">
        <v>0</v>
      </c>
      <c r="G60" s="44">
        <v>0</v>
      </c>
    </row>
    <row r="61" spans="1:7" s="15" customFormat="1" ht="13.5" customHeight="1" x14ac:dyDescent="0.2">
      <c r="A61" s="19"/>
      <c r="B61" s="93" t="s">
        <v>34</v>
      </c>
      <c r="C61" s="94"/>
      <c r="D61" s="94"/>
      <c r="E61" s="65"/>
      <c r="F61" s="40">
        <v>27207.200000000001</v>
      </c>
      <c r="G61" s="41">
        <v>27207.200000000001</v>
      </c>
    </row>
    <row r="62" spans="1:7" s="15" customFormat="1" ht="13.5" customHeight="1" x14ac:dyDescent="0.2">
      <c r="A62" s="19"/>
      <c r="B62" s="93" t="s">
        <v>35</v>
      </c>
      <c r="C62" s="94"/>
      <c r="D62" s="94"/>
      <c r="E62" s="65"/>
      <c r="F62" s="40">
        <v>0</v>
      </c>
      <c r="G62" s="41">
        <v>0</v>
      </c>
    </row>
    <row r="63" spans="1:7" s="15" customFormat="1" ht="12" x14ac:dyDescent="0.2">
      <c r="A63" s="19"/>
      <c r="B63" s="93" t="s">
        <v>36</v>
      </c>
      <c r="C63" s="94"/>
      <c r="D63" s="94"/>
      <c r="E63" s="65"/>
      <c r="F63" s="52">
        <v>0</v>
      </c>
      <c r="G63" s="44">
        <v>0</v>
      </c>
    </row>
    <row r="64" spans="1:7" s="15" customFormat="1" ht="6.75" customHeight="1" x14ac:dyDescent="0.2">
      <c r="A64" s="19"/>
      <c r="B64" s="50"/>
      <c r="C64" s="65"/>
      <c r="D64" s="51"/>
      <c r="E64" s="65"/>
      <c r="F64" s="55"/>
      <c r="G64" s="56"/>
    </row>
    <row r="65" spans="1:8" s="15" customFormat="1" ht="13.5" customHeight="1" x14ac:dyDescent="0.2">
      <c r="A65" s="19"/>
      <c r="B65" s="95" t="s">
        <v>37</v>
      </c>
      <c r="C65" s="96"/>
      <c r="D65" s="96"/>
      <c r="E65" s="67"/>
      <c r="F65" s="38">
        <f>SUM(F66:F70)</f>
        <v>52999407.850000001</v>
      </c>
      <c r="G65" s="39">
        <f>SUM(G66:G70)</f>
        <v>27341527.120000001</v>
      </c>
    </row>
    <row r="66" spans="1:8" s="15" customFormat="1" ht="13.5" customHeight="1" x14ac:dyDescent="0.2">
      <c r="A66" s="19"/>
      <c r="B66" s="93" t="s">
        <v>38</v>
      </c>
      <c r="C66" s="94"/>
      <c r="D66" s="94"/>
      <c r="E66" s="65"/>
      <c r="F66" s="40">
        <v>21689869.280000001</v>
      </c>
      <c r="G66" s="41">
        <v>18364909.800000001</v>
      </c>
    </row>
    <row r="67" spans="1:8" s="15" customFormat="1" ht="13.5" customHeight="1" x14ac:dyDescent="0.2">
      <c r="A67" s="19"/>
      <c r="B67" s="93" t="s">
        <v>39</v>
      </c>
      <c r="C67" s="94"/>
      <c r="D67" s="94"/>
      <c r="E67" s="65"/>
      <c r="F67" s="52">
        <v>0</v>
      </c>
      <c r="G67" s="44">
        <v>0</v>
      </c>
    </row>
    <row r="68" spans="1:8" s="15" customFormat="1" ht="13.5" customHeight="1" x14ac:dyDescent="0.2">
      <c r="A68" s="19"/>
      <c r="B68" s="93" t="s">
        <v>40</v>
      </c>
      <c r="C68" s="94"/>
      <c r="D68" s="94"/>
      <c r="E68" s="65"/>
      <c r="F68" s="52">
        <v>0</v>
      </c>
      <c r="G68" s="44">
        <v>0</v>
      </c>
    </row>
    <row r="69" spans="1:8" s="15" customFormat="1" ht="13.5" customHeight="1" x14ac:dyDescent="0.2">
      <c r="A69" s="19"/>
      <c r="B69" s="93" t="s">
        <v>41</v>
      </c>
      <c r="C69" s="94"/>
      <c r="D69" s="94"/>
      <c r="E69" s="65"/>
      <c r="F69" s="40">
        <v>31309538.57</v>
      </c>
      <c r="G69" s="41">
        <v>8976617.3200000003</v>
      </c>
    </row>
    <row r="70" spans="1:8" s="15" customFormat="1" ht="6" customHeight="1" x14ac:dyDescent="0.2">
      <c r="A70" s="19"/>
      <c r="B70" s="50"/>
      <c r="C70" s="65"/>
      <c r="D70" s="51"/>
      <c r="E70" s="65"/>
      <c r="F70" s="36"/>
      <c r="G70" s="37"/>
    </row>
    <row r="71" spans="1:8" s="15" customFormat="1" ht="13.5" customHeight="1" x14ac:dyDescent="0.2">
      <c r="A71" s="19"/>
      <c r="B71" s="95" t="s">
        <v>42</v>
      </c>
      <c r="C71" s="96"/>
      <c r="D71" s="96"/>
      <c r="E71" s="67"/>
      <c r="F71" s="38">
        <f>SUM(F72)</f>
        <v>13493171.949999999</v>
      </c>
      <c r="G71" s="39">
        <f>SUM(G72)</f>
        <v>0</v>
      </c>
    </row>
    <row r="72" spans="1:8" s="15" customFormat="1" ht="13.5" customHeight="1" x14ac:dyDescent="0.2">
      <c r="A72" s="19"/>
      <c r="B72" s="93" t="s">
        <v>43</v>
      </c>
      <c r="C72" s="94"/>
      <c r="D72" s="94"/>
      <c r="E72" s="65"/>
      <c r="F72" s="40">
        <v>13493171.949999999</v>
      </c>
      <c r="G72" s="41">
        <v>0</v>
      </c>
    </row>
    <row r="73" spans="1:8" s="15" customFormat="1" ht="5.25" customHeight="1" x14ac:dyDescent="0.2">
      <c r="A73" s="19"/>
      <c r="B73" s="57"/>
      <c r="C73" s="67"/>
      <c r="D73" s="58"/>
      <c r="E73" s="67"/>
      <c r="F73" s="36"/>
      <c r="G73" s="37"/>
    </row>
    <row r="74" spans="1:8" s="15" customFormat="1" ht="13.5" customHeight="1" x14ac:dyDescent="0.2">
      <c r="A74" s="19"/>
      <c r="B74" s="95" t="s">
        <v>44</v>
      </c>
      <c r="C74" s="96"/>
      <c r="D74" s="96"/>
      <c r="E74" s="67"/>
      <c r="F74" s="38">
        <f>SUM(F37+F42+F53+F58+F65+F71)</f>
        <v>678919654.59000003</v>
      </c>
      <c r="G74" s="39">
        <f>SUM(G37+G42+G53+G58+G65+G71)</f>
        <v>585942941.48000002</v>
      </c>
    </row>
    <row r="75" spans="1:8" s="15" customFormat="1" ht="5.25" customHeight="1" x14ac:dyDescent="0.2">
      <c r="A75" s="19"/>
      <c r="B75" s="57"/>
      <c r="C75" s="67"/>
      <c r="D75" s="59"/>
      <c r="E75" s="59"/>
      <c r="F75" s="36"/>
      <c r="G75" s="37"/>
      <c r="H75" s="20"/>
    </row>
    <row r="76" spans="1:8" s="15" customFormat="1" ht="13.5" customHeight="1" x14ac:dyDescent="0.2">
      <c r="A76" s="19"/>
      <c r="B76" s="95" t="s">
        <v>45</v>
      </c>
      <c r="C76" s="96"/>
      <c r="D76" s="96"/>
      <c r="E76" s="67"/>
      <c r="F76" s="38">
        <f>SUM(F34-F74)</f>
        <v>829572565.26999986</v>
      </c>
      <c r="G76" s="39">
        <f>SUM(G34-G74)</f>
        <v>729078114.86999989</v>
      </c>
      <c r="H76" s="21"/>
    </row>
    <row r="77" spans="1:8" s="15" customFormat="1" ht="13.5" customHeight="1" x14ac:dyDescent="0.2">
      <c r="A77" s="19"/>
      <c r="B77" s="118"/>
      <c r="C77" s="119"/>
      <c r="D77" s="119"/>
      <c r="E77" s="73"/>
      <c r="F77" s="25"/>
      <c r="G77" s="26"/>
    </row>
    <row r="78" spans="1:8" s="15" customFormat="1" ht="13.5" customHeight="1" x14ac:dyDescent="0.2">
      <c r="A78" s="19"/>
      <c r="F78" s="22"/>
      <c r="G78" s="22"/>
    </row>
    <row r="79" spans="1:8" s="15" customFormat="1" ht="13.5" customHeight="1" x14ac:dyDescent="0.2">
      <c r="A79" s="19"/>
      <c r="B79" s="120" t="s">
        <v>55</v>
      </c>
      <c r="C79" s="120"/>
      <c r="D79" s="120"/>
      <c r="E79" s="120"/>
      <c r="F79" s="120"/>
      <c r="G79" s="120"/>
    </row>
    <row r="80" spans="1:8" s="15" customFormat="1" ht="13.5" customHeight="1" x14ac:dyDescent="0.2">
      <c r="A80" s="19"/>
      <c r="B80" s="120"/>
      <c r="C80" s="120"/>
      <c r="D80" s="120"/>
      <c r="E80" s="120"/>
      <c r="F80" s="120"/>
      <c r="G80" s="120"/>
    </row>
    <row r="81" spans="1:8" s="15" customFormat="1" ht="13.5" hidden="1" customHeight="1" x14ac:dyDescent="0.2">
      <c r="A81" s="19"/>
      <c r="B81" s="92"/>
      <c r="C81" s="92"/>
      <c r="D81" s="92"/>
      <c r="E81" s="92"/>
      <c r="F81" s="92"/>
      <c r="G81" s="92"/>
    </row>
    <row r="82" spans="1:8" s="15" customFormat="1" ht="13.5" hidden="1" customHeight="1" x14ac:dyDescent="0.2">
      <c r="A82" s="19"/>
      <c r="B82" s="92"/>
      <c r="C82" s="92"/>
      <c r="D82" s="92"/>
      <c r="E82" s="92"/>
      <c r="F82" s="92"/>
      <c r="G82" s="92"/>
    </row>
    <row r="83" spans="1:8" s="15" customFormat="1" ht="13.5" hidden="1" customHeight="1" x14ac:dyDescent="0.2">
      <c r="A83" s="19"/>
      <c r="B83" s="77"/>
      <c r="C83" s="77"/>
      <c r="D83" s="78"/>
      <c r="E83" s="79"/>
      <c r="F83" s="66"/>
    </row>
    <row r="84" spans="1:8" s="15" customFormat="1" ht="13.5" hidden="1" customHeight="1" x14ac:dyDescent="0.2">
      <c r="A84" s="19"/>
      <c r="B84" s="117"/>
      <c r="C84" s="117"/>
      <c r="D84" s="117"/>
      <c r="E84" s="83"/>
      <c r="F84" s="80"/>
      <c r="H84" s="82"/>
    </row>
    <row r="85" spans="1:8" s="15" customFormat="1" ht="13.5" hidden="1" customHeight="1" x14ac:dyDescent="0.2">
      <c r="A85" s="19"/>
      <c r="B85" s="84"/>
      <c r="C85" s="84"/>
      <c r="D85" s="90" t="s">
        <v>57</v>
      </c>
      <c r="F85" s="85" t="s">
        <v>61</v>
      </c>
      <c r="H85" s="81"/>
    </row>
    <row r="86" spans="1:8" s="15" customFormat="1" ht="13.5" hidden="1" customHeight="1" x14ac:dyDescent="0.2">
      <c r="A86" s="19"/>
      <c r="B86" s="86"/>
      <c r="C86" s="87" t="s">
        <v>59</v>
      </c>
      <c r="D86" s="91"/>
      <c r="F86" s="88" t="s">
        <v>60</v>
      </c>
      <c r="H86" s="89"/>
    </row>
    <row r="87" spans="1:8" ht="0" hidden="1" customHeight="1" x14ac:dyDescent="0.25">
      <c r="C87" s="15" t="s">
        <v>57</v>
      </c>
      <c r="F87" s="22" t="s">
        <v>58</v>
      </c>
    </row>
    <row r="88" spans="1:8" ht="0" hidden="1" customHeight="1" x14ac:dyDescent="0.25">
      <c r="B88" s="15" t="s">
        <v>59</v>
      </c>
      <c r="F88" s="22" t="s">
        <v>60</v>
      </c>
    </row>
    <row r="89" spans="1:8" ht="0" hidden="1" customHeight="1" x14ac:dyDescent="0.25"/>
  </sheetData>
  <mergeCells count="64">
    <mergeCell ref="B84:D84"/>
    <mergeCell ref="B58:D58"/>
    <mergeCell ref="B59:D59"/>
    <mergeCell ref="B65:D65"/>
    <mergeCell ref="B60:D60"/>
    <mergeCell ref="B61:D61"/>
    <mergeCell ref="B77:D77"/>
    <mergeCell ref="B68:D68"/>
    <mergeCell ref="B79:G80"/>
    <mergeCell ref="B69:D69"/>
    <mergeCell ref="B71:D71"/>
    <mergeCell ref="B72:D72"/>
    <mergeCell ref="B74:D74"/>
    <mergeCell ref="B76:D76"/>
    <mergeCell ref="B53:D53"/>
    <mergeCell ref="B62:D62"/>
    <mergeCell ref="B63:D63"/>
    <mergeCell ref="B66:D66"/>
    <mergeCell ref="B67:D67"/>
    <mergeCell ref="B55:D55"/>
    <mergeCell ref="B56:D56"/>
    <mergeCell ref="B54:D54"/>
    <mergeCell ref="B29:D29"/>
    <mergeCell ref="B30:D30"/>
    <mergeCell ref="B36:D36"/>
    <mergeCell ref="B37:D37"/>
    <mergeCell ref="B38:D38"/>
    <mergeCell ref="B31:D31"/>
    <mergeCell ref="B34:D34"/>
    <mergeCell ref="B23:D23"/>
    <mergeCell ref="B24:D24"/>
    <mergeCell ref="B26:D26"/>
    <mergeCell ref="B27:D27"/>
    <mergeCell ref="B28:D28"/>
    <mergeCell ref="D3:G3"/>
    <mergeCell ref="D4:G4"/>
    <mergeCell ref="D5:G5"/>
    <mergeCell ref="D6:G6"/>
    <mergeCell ref="B9:D10"/>
    <mergeCell ref="F9:F10"/>
    <mergeCell ref="G9:G10"/>
    <mergeCell ref="B11:D11"/>
    <mergeCell ref="B12:D12"/>
    <mergeCell ref="B14:D14"/>
    <mergeCell ref="B16:D16"/>
    <mergeCell ref="B22:D22"/>
    <mergeCell ref="B20:D20"/>
    <mergeCell ref="B21:D21"/>
    <mergeCell ref="B13:D13"/>
    <mergeCell ref="B15:D15"/>
    <mergeCell ref="B17:D17"/>
    <mergeCell ref="B18:D18"/>
    <mergeCell ref="B19:D19"/>
    <mergeCell ref="B39:D39"/>
    <mergeCell ref="B40:D40"/>
    <mergeCell ref="B42:D42"/>
    <mergeCell ref="B43:D43"/>
    <mergeCell ref="B44:D44"/>
    <mergeCell ref="B45:D45"/>
    <mergeCell ref="B47:D47"/>
    <mergeCell ref="B48:D48"/>
    <mergeCell ref="B49:D49"/>
    <mergeCell ref="B51:D51"/>
    <mergeCell ref="B46:D46"/>
  </mergeCells>
  <pageMargins left="0.35" right="0.19685039370078741" top="0.27559055118110237" bottom="0.19685039370078741" header="0.27559055118110237" footer="0.31496062992125984"/>
  <pageSetup paperSize="9" scale="68" orientation="portrait" r:id="rId1"/>
  <colBreaks count="1" manualBreakCount="1">
    <brk id="8" max="89" man="1"/>
  </colBreaks>
  <ignoredErrors>
    <ignoredError sqref="F10:G10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Edo de Act</vt:lpstr>
      <vt:lpstr>'Edo de Act'!Área_de_impresión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cgb</dc:creator>
  <cp:lastModifiedBy>Claudia Gloria Bello</cp:lastModifiedBy>
  <cp:lastPrinted>2024-02-20T16:50:49Z</cp:lastPrinted>
  <dcterms:created xsi:type="dcterms:W3CDTF">2014-09-04T17:23:24Z</dcterms:created>
  <dcterms:modified xsi:type="dcterms:W3CDTF">2024-02-20T16:51:07Z</dcterms:modified>
</cp:coreProperties>
</file>