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noviembre 23\Infomación armonizada noviembre\"/>
    </mc:Choice>
  </mc:AlternateContent>
  <xr:revisionPtr revIDLastSave="0" documentId="13_ncr:1_{034F873C-C27F-417D-9959-80D48C808CC7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16" i="5" l="1"/>
  <c r="G17" i="5"/>
  <c r="G18" i="5"/>
  <c r="G19" i="5"/>
  <c r="G20" i="5"/>
  <c r="G21" i="5"/>
  <c r="F17" i="5"/>
  <c r="F16" i="5"/>
  <c r="F15" i="5" l="1"/>
  <c r="F30" i="5" l="1"/>
  <c r="F29" i="5"/>
  <c r="F28" i="5"/>
  <c r="F27" i="5"/>
  <c r="F26" i="5"/>
  <c r="G26" i="5" s="1"/>
  <c r="F25" i="5"/>
  <c r="F31" i="5" l="1"/>
  <c r="F32" i="5"/>
  <c r="F33" i="5"/>
  <c r="F18" i="5"/>
  <c r="F19" i="5"/>
  <c r="F20" i="5"/>
  <c r="F21" i="5"/>
  <c r="G27" i="5" l="1"/>
  <c r="G28" i="5"/>
  <c r="G29" i="5"/>
  <c r="G30" i="5"/>
  <c r="G31" i="5"/>
  <c r="G32" i="5"/>
  <c r="G33" i="5"/>
  <c r="G25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<sst xmlns="http://schemas.openxmlformats.org/spreadsheetml/2006/main" count="39" uniqueCount="38">
  <si>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</si>
  <si>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</si>
  <si>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</si>
  <si>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</si>
  <si>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</si>
  <si>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</si>
  <si>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</si>
  <si>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</si>
  <si>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</si>
  <si>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</si>
  <si>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</si>
  <si>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</si>
  <si>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</si>
  <si>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</si>
  <si>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</si>
  <si>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</si>
  <si>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</si>
  <si>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</si>
  <si>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</si>
  <si>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</si>
  <si>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</si>
  <si>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</si>
  <si>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</si>
  <si>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</si>
  <si>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</si>
  <si>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</si>
  <si>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</si>
  <si>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</si>
  <si>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</si>
  <si>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</si>
  <si>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</si>
  <si>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</si>
  <si>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</si>
  <si>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</si>
  <si>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</si>
  <si>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</si>
  <si>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</si>
  <si>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Noviembre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</si>
</sst>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10" zoomScale="71" zoomScaleNormal="71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3016717530.75</v>
      </c>
      <c r="D13" s="57">
        <f t="shared" ref="D13:E13" si="0">SUM(D15:D21)</f>
        <v>30082818642.650002</v>
      </c>
      <c r="E13" s="57">
        <f t="shared" si="0"/>
        <v>30303571286.769997</v>
      </c>
      <c r="F13" s="58">
        <f>SUM(C13+D13-E13)</f>
        <v>2795964886.6300049</v>
      </c>
      <c r="G13" s="59">
        <f>SUM(F13-C13)</f>
        <v>-220752644.11999512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2980880037.71</v>
      </c>
      <c r="D15" s="64">
        <v>29396328478.43</v>
      </c>
      <c r="E15" s="64">
        <v>29616117289.529999</v>
      </c>
      <c r="F15" s="65">
        <f>SUM(C15+D15-E15)</f>
        <v>2761091226.6100006</v>
      </c>
      <c r="G15" s="63">
        <f t="shared" ref="G15:G21" si="1">SUM(F15-C15)</f>
        <v>-219788811.09999943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13464307.539999999</v>
      </c>
      <c r="D16" s="64">
        <v>686490164.22000003</v>
      </c>
      <c r="E16" s="64">
        <v>687206678.37</v>
      </c>
      <c r="F16" s="65">
        <f>SUM(C16+D16-E16)</f>
        <v>12747793.389999986</v>
      </c>
      <c r="G16" s="63">
        <f t="shared" si="1"/>
        <v>-716514.15000001341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19001275.5</v>
      </c>
      <c r="D17" s="64">
        <v>0</v>
      </c>
      <c r="E17" s="64">
        <v>247318.87</v>
      </c>
      <c r="F17" s="65">
        <f>SUM(C17+D17-E17)</f>
        <v>18753956.629999999</v>
      </c>
      <c r="G17" s="63">
        <f t="shared" si="1"/>
        <v>-247318.87000000104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ref="F18:F21" si="2">SUM(C18:E18)</f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40698459286.347</v>
      </c>
      <c r="D23" s="69">
        <f>SUM(D25:D33)</f>
        <v>402955464.81</v>
      </c>
      <c r="E23" s="69">
        <f t="shared" ref="E23" si="3">SUM(E25:E33)</f>
        <v>-77543009.659999982</v>
      </c>
      <c r="F23" s="69">
        <f>SUM(C23+D23-E23)</f>
        <v>41178957760.817001</v>
      </c>
      <c r="G23" s="70">
        <f>SUM(F23-C23)</f>
        <v>480498474.47000122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150481667.80000001</v>
      </c>
      <c r="D25" s="64">
        <v>61481172.43</v>
      </c>
      <c r="E25" s="64">
        <v>77177679.920000002</v>
      </c>
      <c r="F25" s="74">
        <f t="shared" ref="F25:F30" si="4">SUM(C25+D25-E25)</f>
        <v>134785160.31</v>
      </c>
      <c r="G25" s="75">
        <f t="shared" ref="G25:G33" si="5">SUM(F25-C25)</f>
        <v>-15696507.49000001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39651551640.144997</v>
      </c>
      <c r="D27" s="64">
        <v>263507377.03999999</v>
      </c>
      <c r="E27" s="64">
        <v>-204808029.38999999</v>
      </c>
      <c r="F27" s="74">
        <f t="shared" si="4"/>
        <v>40119867046.574997</v>
      </c>
      <c r="G27" s="75">
        <f t="shared" si="5"/>
        <v>468315406.43000031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1585290816.4820001</v>
      </c>
      <c r="D28" s="64">
        <v>22458204.039999999</v>
      </c>
      <c r="E28" s="64">
        <v>34689947.640000001</v>
      </c>
      <c r="F28" s="74">
        <f t="shared" si="4"/>
        <v>1573059072.882</v>
      </c>
      <c r="G28" s="75">
        <f t="shared" si="5"/>
        <v>-12231743.600000143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109191927.26000001</v>
      </c>
      <c r="D29" s="66">
        <v>0</v>
      </c>
      <c r="E29" s="66">
        <v>59230</v>
      </c>
      <c r="F29" s="74">
        <f t="shared" si="4"/>
        <v>109132697.26000001</v>
      </c>
      <c r="G29" s="75">
        <f t="shared" si="5"/>
        <v>-59230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-1102029513.5599999</v>
      </c>
      <c r="D30" s="64">
        <v>55508711.299999997</v>
      </c>
      <c r="E30" s="64">
        <v>15338162.17</v>
      </c>
      <c r="F30" s="74">
        <f t="shared" si="4"/>
        <v>-1061858964.4299999</v>
      </c>
      <c r="G30" s="75">
        <f t="shared" si="5"/>
        <v>40170549.129999995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ref="F31:F33" si="6">SUM(C31:E31)</f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6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0</v>
      </c>
      <c r="D33" s="66">
        <v>0</v>
      </c>
      <c r="E33" s="66">
        <v>0</v>
      </c>
      <c r="F33" s="74">
        <f t="shared" si="6"/>
        <v>0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43715176817.097</v>
      </c>
      <c r="D35" s="77">
        <f>SUM(D13+D23)</f>
        <v>30485774107.460003</v>
      </c>
      <c r="E35" s="77">
        <f>SUM(E13+E23)</f>
        <v>30226028277.109997</v>
      </c>
      <c r="F35" s="78">
        <f>SUM(C35+D35-E35)</f>
        <v>43974922647.447006</v>
      </c>
      <c r="G35" s="79">
        <f>SUM(F35-C35)</f>
        <v>259745830.3500061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2023-12-22T19:36:25Z</dcterms:modified>
</cp:coreProperties>
</file>