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14D97ED4-B23C-4755-AB37-BAC5D4D3D5AA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<sst xmlns="http://schemas.openxmlformats.org/spreadsheetml/2006/main" count="34" uniqueCount="33">
  <si>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</si>
  <si>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</si>
  <si>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</si>
  <si>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</si>
  <si>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</si>
  <si>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</si>
  <si>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</si>
  <si>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</si>
  <si>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</si>
  <si>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</si>
  <si>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</si>
  <si>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</si>
  <si>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</si>
  <si>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</si>
  <si>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</si>
  <si>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</si>
  <si>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</si>
  <si>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</si>
  <si>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</si>
  <si>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</si>
  <si>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</si>
  <si>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</si>
  <si>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</si>
  <si>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</si>
  <si>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</si>
  <si>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</si>
  <si>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</si>
  <si>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</si>
  <si>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</si>
  <si>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</si>
  <si>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</si>
  <si>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</si>
  <si>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Febrero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</si>
</sst>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topLeftCell="A25" zoomScale="85" zoomScaleNormal="85" workbookViewId="0">
      <selection activeCell="G17" sqref="G17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 x14ac:dyDescent="0.25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 x14ac:dyDescent="0.25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 x14ac:dyDescent="0.25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1706922941.3799999</v>
      </c>
      <c r="D13" s="59">
        <f t="shared" ref="D13:E13" si="0">SUM(D15:D21)</f>
        <v>27021388175.220001</v>
      </c>
      <c r="E13" s="59">
        <f t="shared" si="0"/>
        <v>26158931484.889999</v>
      </c>
      <c r="F13" s="60">
        <f>SUM(C13+D13-E13)</f>
        <v>2569379631.7100029</v>
      </c>
      <c r="G13" s="61">
        <f>SUM(F13-C13)</f>
        <v>862456690.33000302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1518881055.5999999</v>
      </c>
      <c r="D15" s="66">
        <v>25658104956.830002</v>
      </c>
      <c r="E15" s="66">
        <v>24781331577.91</v>
      </c>
      <c r="F15" s="67">
        <f>SUM(C15+D15-E15)</f>
        <v>2395654434.5200005</v>
      </c>
      <c r="G15" s="65">
        <f t="shared" ref="G15:G21" si="1">SUM(F15-C15)</f>
        <v>876773378.92000055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28274473.260000002</v>
      </c>
      <c r="D16" s="66">
        <v>1362757907.4400001</v>
      </c>
      <c r="E16" s="66">
        <v>1377551450.79</v>
      </c>
      <c r="F16" s="67">
        <f t="shared" ref="F16:F21" si="2">SUM(C16+D16-E16)</f>
        <v>13480929.910000086</v>
      </c>
      <c r="G16" s="65">
        <f>SUM(F16-C16)</f>
        <v>-14793543.349999916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159767412.52000001</v>
      </c>
      <c r="D17" s="66">
        <v>525310.94999999995</v>
      </c>
      <c r="E17" s="66">
        <v>48456.19</v>
      </c>
      <c r="F17" s="67">
        <f t="shared" si="2"/>
        <v>160244267.28</v>
      </c>
      <c r="G17" s="65">
        <f t="shared" si="1"/>
        <v>476854.75999999046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39136830284.387001</v>
      </c>
      <c r="D23" s="71">
        <f>SUM(D25:D33)</f>
        <v>126821732.02</v>
      </c>
      <c r="E23" s="71">
        <f t="shared" ref="E23" si="3">SUM(E25:E33)</f>
        <v>128877457.17</v>
      </c>
      <c r="F23" s="71">
        <f>SUM(C23+D23-E23)</f>
        <v>39134774559.237</v>
      </c>
      <c r="G23" s="72">
        <f>SUM(F23-C23)</f>
        <v>-2055725.1500015259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177826860.16</v>
      </c>
      <c r="D25" s="66">
        <v>66548823.229999997</v>
      </c>
      <c r="E25" s="66">
        <v>72335405.519999996</v>
      </c>
      <c r="F25" s="76">
        <f>SUM(C25+D25-E25)</f>
        <v>172040277.87</v>
      </c>
      <c r="G25" s="77">
        <f t="shared" ref="G25:G33" si="4">SUM(F25-C25)</f>
        <v>-5786582.2899999917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SUM(C26+D26-E26)</f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38498380606.595001</v>
      </c>
      <c r="D27" s="66">
        <v>56424533.399999999</v>
      </c>
      <c r="E27" s="66">
        <v>40492980.189999998</v>
      </c>
      <c r="F27" s="76">
        <f t="shared" si="5"/>
        <v>38514312159.805</v>
      </c>
      <c r="G27" s="77">
        <f t="shared" si="4"/>
        <v>15931553.209999084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1262071074.552</v>
      </c>
      <c r="D28" s="66">
        <v>170209.85</v>
      </c>
      <c r="E28" s="66">
        <v>834850.92</v>
      </c>
      <c r="F28" s="76">
        <f t="shared" si="5"/>
        <v>1261406433.4819999</v>
      </c>
      <c r="G28" s="77">
        <f t="shared" si="4"/>
        <v>-664641.07000017166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111982706.3</v>
      </c>
      <c r="D29" s="68">
        <v>0</v>
      </c>
      <c r="E29" s="68">
        <v>2993836.87</v>
      </c>
      <c r="F29" s="76">
        <f t="shared" si="5"/>
        <v>108988869.42999999</v>
      </c>
      <c r="G29" s="77">
        <f t="shared" si="4"/>
        <v>-2993836.8700000048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-913453942.37</v>
      </c>
      <c r="D30" s="66">
        <v>3678165.54</v>
      </c>
      <c r="E30" s="66">
        <v>12220383.67</v>
      </c>
      <c r="F30" s="76">
        <f t="shared" si="5"/>
        <v>-921996160.5</v>
      </c>
      <c r="G30" s="77">
        <f t="shared" si="4"/>
        <v>-8542218.1299999952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40843753225.766998</v>
      </c>
      <c r="D35" s="79">
        <f>SUM(D13+D23)</f>
        <v>27148209907.240002</v>
      </c>
      <c r="E35" s="79">
        <f>SUM(E13+E23)</f>
        <v>26287808942.059998</v>
      </c>
      <c r="F35" s="80">
        <f>SUM(C35+D35-E35)</f>
        <v>41704154190.947006</v>
      </c>
      <c r="G35" s="81">
        <f>SUM(F35-C35)</f>
        <v>860400965.18000793</v>
      </c>
      <c r="H35" s="1"/>
      <c r="N35" s="1"/>
      <c r="O35" s="1"/>
    </row>
    <row r="36" spans="1:15" ht="15.75" customHeight="1" x14ac:dyDescent="0.25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 x14ac:dyDescent="0.25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2024-03-05T22:42:41Z</dcterms:modified>
</cp:coreProperties>
</file>