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odificacion de formatos 2022\"/>
    </mc:Choice>
  </mc:AlternateContent>
  <xr:revisionPtr revIDLastSave="0" documentId="8_{7818DBD1-F1C9-4764-8913-F6E5DFF2C8DB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EAA!$A$1:$G$47</definedName>
  </definedNames>
  <calcPr calcId="191029"/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25" i="5"/>
  <c r="F21" i="5"/>
  <c r="F20" i="5"/>
  <c r="F19" i="5"/>
  <c r="F18" i="5"/>
  <c r="F17" i="5"/>
  <c r="F16" i="5"/>
  <c r="F1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D35" i="5" l="1"/>
  <c r="E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<sst xmlns="http://schemas.openxmlformats.org/spreadsheetml/2006/main" count="34" uniqueCount="33">
  <si>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</si>
  <si>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</si>
  <si>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</si>
  <si>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</si>
  <si>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</si>
  <si>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</si>
  <si>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</si>
  <si>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</si>
  <si>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</si>
  <si>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</si>
  <si>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</si>
  <si>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</si>
  <si>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</si>
  <si>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</si>
  <si>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</si>
  <si>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</si>
  <si>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</si>
  <si>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</si>
  <si>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</si>
  <si>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</si>
  <si>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</si>
  <si>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</si>
  <si>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</si>
  <si>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</si>
  <si>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</si>
  <si>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</si>
  <si>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</si>
  <si>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</si>
  <si>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</si>
  <si>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</si>
  <si>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</si>
  <si>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</si>
  <si>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Del  01 de Mayo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</si>
</sst>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);\-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5" fillId="2" borderId="0" xfId="0" applyFont="1" applyFill="1" applyBorder="1"/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/>
    </xf>
    <xf numFmtId="166" fontId="19" fillId="0" borderId="0" xfId="0" applyNumberFormat="1" applyFont="1" applyAlignment="1">
      <alignment horizontal="right" vertical="center"/>
    </xf>
    <xf numFmtId="165" fontId="1" fillId="2" borderId="0" xfId="0" applyNumberFormat="1" applyFont="1" applyFill="1" applyBorder="1" applyAlignment="1">
      <alignment horizontal="right" vertical="top" wrapText="1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48"/>
  <sheetViews>
    <sheetView showGridLines="0" tabSelected="1" topLeftCell="A33" zoomScale="85" zoomScaleNormal="85" workbookViewId="0">
      <selection activeCell="F25" sqref="F25:F33"/>
    </sheetView>
  </sheetViews>
  <sheetFormatPr baseColWidth="10" defaultColWidth="0" defaultRowHeight="0" customHeight="1" zeroHeight="1" x14ac:dyDescent="0.25"/>
  <cols>
    <col min="1" max="1" width="3" style="38" customWidth="1"/>
    <col min="2" max="2" width="42.140625" style="36" customWidth="1"/>
    <col min="3" max="5" width="20.42578125" bestFit="1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2" customFormat="1" ht="12" x14ac:dyDescent="0.2">
      <c r="A1" s="37"/>
      <c r="B1" s="31"/>
      <c r="C1" s="11"/>
    </row>
    <row r="2" spans="1:15" s="13" customFormat="1" ht="15" x14ac:dyDescent="0.25">
      <c r="A2" s="38"/>
      <c r="B2" s="87" t="s">
        <v>31</v>
      </c>
      <c r="C2" s="88"/>
      <c r="D2" s="88"/>
      <c r="E2" s="88"/>
      <c r="F2" s="88"/>
      <c r="G2" s="89"/>
      <c r="H2" s="14"/>
      <c r="I2" s="15"/>
    </row>
    <row r="3" spans="1:15" s="16" customFormat="1" ht="15.75" customHeight="1" x14ac:dyDescent="0.25">
      <c r="A3" s="39"/>
      <c r="B3" s="90" t="s">
        <v>0</v>
      </c>
      <c r="C3" s="91"/>
      <c r="D3" s="91"/>
      <c r="E3" s="91"/>
      <c r="F3" s="91"/>
      <c r="G3" s="92"/>
    </row>
    <row r="4" spans="1:15" s="13" customFormat="1" ht="15.75" customHeight="1" x14ac:dyDescent="0.25">
      <c r="A4" s="40"/>
      <c r="B4" s="90" t="s">
        <v>32</v>
      </c>
      <c r="C4" s="91"/>
      <c r="D4" s="91"/>
      <c r="E4" s="91"/>
      <c r="F4" s="91"/>
      <c r="G4" s="92"/>
      <c r="H4" s="18"/>
      <c r="I4" s="19"/>
      <c r="J4" s="19"/>
    </row>
    <row r="5" spans="1:15" s="13" customFormat="1" ht="18" customHeight="1" x14ac:dyDescent="0.25">
      <c r="A5" s="38"/>
      <c r="B5" s="90" t="s">
        <v>29</v>
      </c>
      <c r="C5" s="91"/>
      <c r="D5" s="91"/>
      <c r="E5" s="91"/>
      <c r="F5" s="91"/>
      <c r="G5" s="92"/>
      <c r="H5" s="18"/>
      <c r="I5" s="20"/>
      <c r="J5" s="20"/>
    </row>
    <row r="6" spans="1:15" s="21" customFormat="1" ht="12" customHeight="1" x14ac:dyDescent="0.2">
      <c r="A6" s="41"/>
      <c r="B6" s="51"/>
      <c r="C6" s="52"/>
      <c r="D6" s="52"/>
      <c r="E6" s="52"/>
      <c r="F6" s="52"/>
      <c r="G6" s="53"/>
      <c r="H6" s="10"/>
      <c r="I6" s="10"/>
    </row>
    <row r="7" spans="1:15" s="13" customFormat="1" ht="10.5" customHeight="1" x14ac:dyDescent="0.25">
      <c r="A7" s="42"/>
      <c r="B7" s="32"/>
      <c r="C7" s="22"/>
      <c r="D7" s="22"/>
      <c r="E7" s="22"/>
      <c r="F7" s="23"/>
      <c r="G7" s="22"/>
      <c r="H7" s="24"/>
      <c r="I7" s="17"/>
      <c r="J7" s="17"/>
    </row>
    <row r="8" spans="1:15" ht="15.75" customHeight="1" x14ac:dyDescent="0.25">
      <c r="A8" s="43" t="s">
        <v>1</v>
      </c>
      <c r="B8" s="86" t="s">
        <v>1</v>
      </c>
      <c r="C8" s="48" t="s">
        <v>28</v>
      </c>
      <c r="D8" s="48" t="s">
        <v>2</v>
      </c>
      <c r="E8" s="48" t="s">
        <v>3</v>
      </c>
      <c r="F8" s="48" t="s">
        <v>4</v>
      </c>
      <c r="G8" s="48" t="s">
        <v>5</v>
      </c>
      <c r="H8" s="1"/>
      <c r="N8" s="1"/>
      <c r="O8" s="1"/>
    </row>
    <row r="9" spans="1:15" ht="15.75" customHeight="1" x14ac:dyDescent="0.25">
      <c r="A9" s="43"/>
      <c r="B9" s="86"/>
      <c r="C9" s="48">
        <v>1</v>
      </c>
      <c r="D9" s="48">
        <v>2</v>
      </c>
      <c r="E9" s="48">
        <v>3</v>
      </c>
      <c r="F9" s="48" t="s">
        <v>6</v>
      </c>
      <c r="G9" s="48" t="s">
        <v>7</v>
      </c>
      <c r="H9" s="1"/>
      <c r="N9" s="1"/>
      <c r="O9" s="1"/>
    </row>
    <row r="10" spans="1:15" ht="15.75" customHeight="1" x14ac:dyDescent="0.25">
      <c r="A10" s="44"/>
      <c r="B10" s="49"/>
      <c r="C10" s="29"/>
      <c r="D10" s="29"/>
      <c r="E10" s="29"/>
      <c r="F10" s="29"/>
      <c r="G10" s="50"/>
      <c r="H10" s="1"/>
      <c r="N10" s="1"/>
      <c r="O10" s="1"/>
    </row>
    <row r="11" spans="1:15" ht="15.75" customHeight="1" x14ac:dyDescent="0.25">
      <c r="A11" s="45"/>
      <c r="B11" s="54" t="s">
        <v>8</v>
      </c>
      <c r="C11" s="55"/>
      <c r="D11" s="56"/>
      <c r="E11" s="56"/>
      <c r="F11" s="56"/>
      <c r="G11" s="57"/>
      <c r="H11" s="1"/>
      <c r="N11" s="1"/>
      <c r="O11" s="1"/>
    </row>
    <row r="12" spans="1:15" ht="15.75" customHeight="1" x14ac:dyDescent="0.25">
      <c r="A12" s="45"/>
      <c r="B12" s="54"/>
      <c r="C12" s="55"/>
      <c r="D12" s="56"/>
      <c r="E12" s="56"/>
      <c r="F12" s="56"/>
      <c r="G12" s="57"/>
      <c r="H12" s="1"/>
      <c r="N12" s="1"/>
      <c r="O12" s="1"/>
    </row>
    <row r="13" spans="1:15" ht="15.75" customHeight="1" x14ac:dyDescent="0.25">
      <c r="A13" s="46"/>
      <c r="B13" s="58" t="s">
        <v>9</v>
      </c>
      <c r="C13" s="59">
        <f>SUM(C15:C21)</f>
        <v>2909832108.1300001</v>
      </c>
      <c r="D13" s="59">
        <f t="shared" ref="D13:E13" si="0">SUM(D15:D21)</f>
        <v>25343570853.66</v>
      </c>
      <c r="E13" s="59">
        <f t="shared" si="0"/>
        <v>25235663913.419998</v>
      </c>
      <c r="F13" s="60">
        <f>SUM(C13+D13-E13)</f>
        <v>3017739048.3700027</v>
      </c>
      <c r="G13" s="61">
        <f>SUM(F13-C13)</f>
        <v>107906940.24000263</v>
      </c>
      <c r="H13" s="1"/>
      <c r="N13" s="1"/>
      <c r="O13" s="1"/>
    </row>
    <row r="14" spans="1:15" ht="15.75" customHeight="1" x14ac:dyDescent="0.25">
      <c r="A14" s="47"/>
      <c r="B14" s="62"/>
      <c r="C14" s="63"/>
      <c r="D14" s="64"/>
      <c r="E14" s="64"/>
      <c r="F14" s="64"/>
      <c r="G14" s="65"/>
      <c r="H14" s="1"/>
      <c r="N14" s="1"/>
      <c r="O14" s="1"/>
    </row>
    <row r="15" spans="1:15" ht="15" x14ac:dyDescent="0.25">
      <c r="A15" s="47"/>
      <c r="B15" s="62" t="s">
        <v>10</v>
      </c>
      <c r="C15" s="66">
        <v>2734798302.5100002</v>
      </c>
      <c r="D15" s="66">
        <v>24529766038.240002</v>
      </c>
      <c r="E15" s="66">
        <v>24320112819</v>
      </c>
      <c r="F15" s="67">
        <f t="shared" ref="F15:F21" si="1">SUM(C15+D15-E15)</f>
        <v>2944451521.75</v>
      </c>
      <c r="G15" s="65">
        <f t="shared" ref="G15:G21" si="2">SUM(F15-C15)</f>
        <v>209653219.23999977</v>
      </c>
      <c r="H15" s="1"/>
      <c r="N15" s="1"/>
      <c r="O15" s="1"/>
    </row>
    <row r="16" spans="1:15" ht="15" x14ac:dyDescent="0.25">
      <c r="A16" s="47"/>
      <c r="B16" s="62" t="s">
        <v>11</v>
      </c>
      <c r="C16" s="66">
        <v>13006186.68</v>
      </c>
      <c r="D16" s="66">
        <v>815611589.62</v>
      </c>
      <c r="E16" s="66">
        <v>816124773.65999997</v>
      </c>
      <c r="F16" s="67">
        <f t="shared" si="1"/>
        <v>12493002.639999986</v>
      </c>
      <c r="G16" s="65">
        <f>SUM(F16-C16)</f>
        <v>-513184.04000001401</v>
      </c>
      <c r="H16" s="1"/>
      <c r="N16" s="1"/>
      <c r="O16" s="1"/>
    </row>
    <row r="17" spans="1:15" ht="15" x14ac:dyDescent="0.25">
      <c r="A17" s="47"/>
      <c r="B17" s="62" t="s">
        <v>12</v>
      </c>
      <c r="C17" s="66">
        <v>162027618.94</v>
      </c>
      <c r="D17" s="66">
        <v>-1806774.2</v>
      </c>
      <c r="E17" s="66">
        <v>99426320.760000005</v>
      </c>
      <c r="F17" s="67">
        <f t="shared" si="1"/>
        <v>60794523.980000004</v>
      </c>
      <c r="G17" s="65">
        <f t="shared" si="2"/>
        <v>-101233094.95999999</v>
      </c>
      <c r="H17" s="1"/>
      <c r="N17" s="1"/>
      <c r="O17" s="1"/>
    </row>
    <row r="18" spans="1:15" ht="15" x14ac:dyDescent="0.25">
      <c r="A18" s="47"/>
      <c r="B18" s="62" t="s">
        <v>13</v>
      </c>
      <c r="C18" s="68">
        <v>0</v>
      </c>
      <c r="D18" s="68">
        <v>0</v>
      </c>
      <c r="E18" s="68">
        <v>0</v>
      </c>
      <c r="F18" s="67">
        <f t="shared" si="1"/>
        <v>0</v>
      </c>
      <c r="G18" s="65">
        <f t="shared" si="2"/>
        <v>0</v>
      </c>
      <c r="H18" s="1"/>
      <c r="N18" s="1"/>
      <c r="O18" s="1"/>
    </row>
    <row r="19" spans="1:15" ht="15" x14ac:dyDescent="0.25">
      <c r="A19" s="47"/>
      <c r="B19" s="62" t="s">
        <v>14</v>
      </c>
      <c r="C19" s="68">
        <v>0</v>
      </c>
      <c r="D19" s="68">
        <v>0</v>
      </c>
      <c r="E19" s="68">
        <v>0</v>
      </c>
      <c r="F19" s="67">
        <f t="shared" si="1"/>
        <v>0</v>
      </c>
      <c r="G19" s="65">
        <f t="shared" si="2"/>
        <v>0</v>
      </c>
      <c r="H19" s="1"/>
      <c r="N19" s="1"/>
      <c r="O19" s="1"/>
    </row>
    <row r="20" spans="1:15" ht="25.5" x14ac:dyDescent="0.25">
      <c r="A20" s="47"/>
      <c r="B20" s="62" t="s">
        <v>15</v>
      </c>
      <c r="C20" s="68">
        <v>0</v>
      </c>
      <c r="D20" s="68">
        <v>0</v>
      </c>
      <c r="E20" s="68">
        <v>0</v>
      </c>
      <c r="F20" s="67">
        <f t="shared" si="1"/>
        <v>0</v>
      </c>
      <c r="G20" s="65">
        <f t="shared" si="2"/>
        <v>0</v>
      </c>
      <c r="H20" s="1"/>
      <c r="N20" s="1"/>
      <c r="O20" s="1"/>
    </row>
    <row r="21" spans="1:15" ht="15" x14ac:dyDescent="0.25">
      <c r="A21" s="47"/>
      <c r="B21" s="62" t="s">
        <v>16</v>
      </c>
      <c r="C21" s="68">
        <v>0</v>
      </c>
      <c r="D21" s="68">
        <v>0</v>
      </c>
      <c r="E21" s="68">
        <v>0</v>
      </c>
      <c r="F21" s="67">
        <f t="shared" si="1"/>
        <v>0</v>
      </c>
      <c r="G21" s="65">
        <f t="shared" si="2"/>
        <v>0</v>
      </c>
      <c r="H21" s="1"/>
      <c r="N21" s="1"/>
      <c r="O21" s="1"/>
    </row>
    <row r="22" spans="1:15" ht="15.75" customHeight="1" x14ac:dyDescent="0.25">
      <c r="A22" s="47"/>
      <c r="B22" s="69"/>
      <c r="C22" s="63"/>
      <c r="D22" s="64"/>
      <c r="E22" s="68"/>
      <c r="F22" s="64"/>
      <c r="G22" s="70"/>
      <c r="H22" s="1"/>
      <c r="N22" s="1"/>
      <c r="O22" s="1"/>
    </row>
    <row r="23" spans="1:15" ht="15" x14ac:dyDescent="0.25">
      <c r="A23" s="46"/>
      <c r="B23" s="58" t="s">
        <v>17</v>
      </c>
      <c r="C23" s="71">
        <f>SUM(C25:C33)</f>
        <v>39180817979.240005</v>
      </c>
      <c r="D23" s="71">
        <f>SUM(D25:D33)</f>
        <v>175985427.66</v>
      </c>
      <c r="E23" s="71">
        <f t="shared" ref="E23" si="3">SUM(E25:E33)</f>
        <v>140296318.63999999</v>
      </c>
      <c r="F23" s="71">
        <f>SUM(C23+D23-E23)</f>
        <v>39216507088.26001</v>
      </c>
      <c r="G23" s="72">
        <f>SUM(F23-C23)</f>
        <v>35689109.020004272</v>
      </c>
      <c r="H23" s="1"/>
      <c r="N23" s="1"/>
      <c r="O23" s="1"/>
    </row>
    <row r="24" spans="1:15" ht="15.75" customHeight="1" x14ac:dyDescent="0.25">
      <c r="A24" s="47"/>
      <c r="B24" s="62"/>
      <c r="C24" s="73"/>
      <c r="D24" s="74"/>
      <c r="E24" s="74"/>
      <c r="F24" s="74"/>
      <c r="G24" s="75"/>
      <c r="H24" s="1"/>
      <c r="N24" s="1"/>
      <c r="O24" s="1"/>
    </row>
    <row r="25" spans="1:15" ht="15" x14ac:dyDescent="0.25">
      <c r="A25" s="47"/>
      <c r="B25" s="62" t="s">
        <v>18</v>
      </c>
      <c r="C25" s="66">
        <v>170315165.66999999</v>
      </c>
      <c r="D25" s="66">
        <v>85126870.75</v>
      </c>
      <c r="E25" s="66">
        <v>94413647.459999993</v>
      </c>
      <c r="F25" s="76">
        <f t="shared" ref="F25:F33" si="4">SUM(C25+D25-E25)</f>
        <v>161028388.95999998</v>
      </c>
      <c r="G25" s="77">
        <f t="shared" ref="G25:G33" si="5">SUM(F25-C25)</f>
        <v>-9286776.7100000083</v>
      </c>
      <c r="H25" s="1"/>
      <c r="N25" s="1"/>
      <c r="O25" s="1"/>
    </row>
    <row r="26" spans="1:15" ht="25.5" x14ac:dyDescent="0.25">
      <c r="A26" s="47"/>
      <c r="B26" s="62" t="s">
        <v>19</v>
      </c>
      <c r="C26" s="66">
        <v>22979.15</v>
      </c>
      <c r="D26" s="68">
        <v>0</v>
      </c>
      <c r="E26" s="68">
        <v>0</v>
      </c>
      <c r="F26" s="76">
        <f t="shared" si="4"/>
        <v>22979.15</v>
      </c>
      <c r="G26" s="77">
        <v>0</v>
      </c>
      <c r="H26" s="1"/>
      <c r="N26" s="1"/>
      <c r="O26" s="1"/>
    </row>
    <row r="27" spans="1:15" ht="25.5" x14ac:dyDescent="0.25">
      <c r="A27" s="47"/>
      <c r="B27" s="62" t="s">
        <v>20</v>
      </c>
      <c r="C27" s="66">
        <v>38578886765.68</v>
      </c>
      <c r="D27" s="66">
        <v>71838601.159999996</v>
      </c>
      <c r="E27" s="66">
        <v>8229186.54</v>
      </c>
      <c r="F27" s="76">
        <f t="shared" si="4"/>
        <v>38642496180.300003</v>
      </c>
      <c r="G27" s="77">
        <f t="shared" si="5"/>
        <v>63609414.620002747</v>
      </c>
      <c r="H27" s="1"/>
      <c r="N27" s="1"/>
      <c r="O27" s="1"/>
    </row>
    <row r="28" spans="1:15" ht="15" x14ac:dyDescent="0.25">
      <c r="A28" s="47"/>
      <c r="B28" s="62" t="s">
        <v>21</v>
      </c>
      <c r="C28" s="66">
        <v>1269066001.0799999</v>
      </c>
      <c r="D28" s="66">
        <v>5222958</v>
      </c>
      <c r="E28" s="66">
        <v>25058082.989999998</v>
      </c>
      <c r="F28" s="76">
        <f t="shared" si="4"/>
        <v>1249230876.0899999</v>
      </c>
      <c r="G28" s="77">
        <f t="shared" si="5"/>
        <v>-19835124.99000001</v>
      </c>
      <c r="H28" s="1"/>
      <c r="N28" s="1"/>
      <c r="O28" s="1"/>
    </row>
    <row r="29" spans="1:15" ht="15.75" customHeight="1" x14ac:dyDescent="0.25">
      <c r="A29" s="47"/>
      <c r="B29" s="62" t="s">
        <v>22</v>
      </c>
      <c r="C29" s="66">
        <v>108988869.43000001</v>
      </c>
      <c r="D29" s="68">
        <v>0</v>
      </c>
      <c r="E29" s="68">
        <v>375959.33</v>
      </c>
      <c r="F29" s="76">
        <f t="shared" si="4"/>
        <v>108612910.10000001</v>
      </c>
      <c r="G29" s="77">
        <f t="shared" si="5"/>
        <v>-375959.32999999821</v>
      </c>
      <c r="H29" s="1"/>
      <c r="N29" s="1"/>
      <c r="O29" s="1"/>
    </row>
    <row r="30" spans="1:15" ht="25.5" x14ac:dyDescent="0.25">
      <c r="A30" s="47"/>
      <c r="B30" s="62" t="s">
        <v>23</v>
      </c>
      <c r="C30" s="66">
        <v>-946461801.76999998</v>
      </c>
      <c r="D30" s="66">
        <v>13796997.75</v>
      </c>
      <c r="E30" s="66">
        <v>12219442.32</v>
      </c>
      <c r="F30" s="76">
        <f t="shared" si="4"/>
        <v>-944884246.34000003</v>
      </c>
      <c r="G30" s="77">
        <f t="shared" si="5"/>
        <v>1577555.4299999475</v>
      </c>
      <c r="H30" s="1"/>
      <c r="N30" s="1"/>
      <c r="O30" s="1"/>
    </row>
    <row r="31" spans="1:15" ht="15" x14ac:dyDescent="0.25">
      <c r="A31" s="47"/>
      <c r="B31" s="62" t="s">
        <v>24</v>
      </c>
      <c r="C31" s="68">
        <v>0</v>
      </c>
      <c r="D31" s="68">
        <v>0</v>
      </c>
      <c r="E31" s="68">
        <v>0</v>
      </c>
      <c r="F31" s="76">
        <f t="shared" si="4"/>
        <v>0</v>
      </c>
      <c r="G31" s="77">
        <f t="shared" si="5"/>
        <v>0</v>
      </c>
      <c r="H31" s="1"/>
      <c r="N31" s="1"/>
      <c r="O31" s="1"/>
    </row>
    <row r="32" spans="1:15" ht="25.5" x14ac:dyDescent="0.25">
      <c r="A32" s="47"/>
      <c r="B32" s="62" t="s">
        <v>25</v>
      </c>
      <c r="C32" s="68">
        <v>0</v>
      </c>
      <c r="D32" s="68">
        <v>0</v>
      </c>
      <c r="E32" s="68">
        <v>0</v>
      </c>
      <c r="F32" s="76">
        <f t="shared" si="4"/>
        <v>0</v>
      </c>
      <c r="G32" s="77">
        <f t="shared" si="5"/>
        <v>0</v>
      </c>
      <c r="H32" s="1"/>
      <c r="N32" s="1"/>
      <c r="O32" s="1"/>
    </row>
    <row r="33" spans="1:15" ht="15.75" customHeight="1" x14ac:dyDescent="0.25">
      <c r="A33" s="47"/>
      <c r="B33" s="62" t="s">
        <v>26</v>
      </c>
      <c r="C33" s="68">
        <v>0</v>
      </c>
      <c r="D33" s="68">
        <v>0</v>
      </c>
      <c r="E33" s="68">
        <v>0</v>
      </c>
      <c r="F33" s="76">
        <f t="shared" si="4"/>
        <v>0</v>
      </c>
      <c r="G33" s="77">
        <f t="shared" si="5"/>
        <v>0</v>
      </c>
      <c r="H33" s="1"/>
      <c r="N33" s="1"/>
      <c r="O33" s="1"/>
    </row>
    <row r="34" spans="1:15" ht="15" x14ac:dyDescent="0.25">
      <c r="A34" s="47"/>
      <c r="B34" s="69"/>
      <c r="C34" s="63"/>
      <c r="D34" s="64"/>
      <c r="E34" s="64"/>
      <c r="F34" s="64"/>
      <c r="G34" s="65"/>
      <c r="H34" s="1"/>
      <c r="N34" s="1"/>
      <c r="O34" s="1"/>
    </row>
    <row r="35" spans="1:15" ht="15" x14ac:dyDescent="0.25">
      <c r="A35" s="45"/>
      <c r="B35" s="78" t="s">
        <v>27</v>
      </c>
      <c r="C35" s="79">
        <f>SUM(C13+C23)</f>
        <v>42090650087.370003</v>
      </c>
      <c r="D35" s="79">
        <f>SUM(D13+D23)</f>
        <v>25519556281.32</v>
      </c>
      <c r="E35" s="79">
        <f>SUM(E13+E23)</f>
        <v>25375960232.059998</v>
      </c>
      <c r="F35" s="80">
        <f>SUM(C35+D35-E35)</f>
        <v>42234246136.630005</v>
      </c>
      <c r="G35" s="81">
        <f>SUM(F35-C35)</f>
        <v>143596049.26000214</v>
      </c>
      <c r="H35" s="1"/>
      <c r="N35" s="1"/>
      <c r="O35" s="1"/>
    </row>
    <row r="36" spans="1:15" ht="15.75" customHeight="1" x14ac:dyDescent="0.25">
      <c r="A36" s="40"/>
      <c r="B36" s="82"/>
      <c r="C36" s="84"/>
      <c r="D36" s="84"/>
      <c r="E36" s="84"/>
      <c r="F36" s="84"/>
      <c r="G36" s="84"/>
      <c r="H36" s="1"/>
      <c r="N36" s="1"/>
      <c r="O36" s="1"/>
    </row>
    <row r="37" spans="1:15" ht="15.75" customHeight="1" x14ac:dyDescent="0.25">
      <c r="A37" s="40"/>
      <c r="B37" s="83" t="s">
        <v>30</v>
      </c>
      <c r="C37" s="27"/>
      <c r="D37" s="27"/>
      <c r="E37" s="27"/>
      <c r="F37" s="27"/>
      <c r="G37" s="27"/>
      <c r="H37" s="1"/>
      <c r="N37" s="1"/>
      <c r="O37" s="1"/>
    </row>
    <row r="38" spans="1:15" ht="15.75" customHeight="1" x14ac:dyDescent="0.25">
      <c r="A38" s="40"/>
      <c r="B38" s="27"/>
      <c r="C38" s="85"/>
      <c r="D38" s="85"/>
      <c r="E38" s="85"/>
      <c r="F38" s="85"/>
      <c r="G38" s="85"/>
      <c r="H38" s="1"/>
      <c r="N38" s="1"/>
      <c r="O38" s="1"/>
    </row>
    <row r="39" spans="1:15" ht="15.75" hidden="1" customHeight="1" x14ac:dyDescent="0.25">
      <c r="A39" s="40"/>
      <c r="B39" s="6"/>
      <c r="C39" s="3"/>
      <c r="D39" s="3"/>
      <c r="E39" s="1"/>
      <c r="F39" s="4"/>
      <c r="G39" s="2"/>
      <c r="H39" s="1"/>
      <c r="N39" s="1"/>
      <c r="O39" s="1"/>
    </row>
    <row r="40" spans="1:15" ht="15.75" hidden="1" customHeight="1" x14ac:dyDescent="0.25">
      <c r="A40" s="40"/>
      <c r="B40" s="33"/>
      <c r="C40" s="3"/>
      <c r="D40" s="8"/>
      <c r="E40" s="8"/>
      <c r="F40" s="8"/>
      <c r="G40" s="8"/>
      <c r="H40" s="1"/>
      <c r="N40" s="1"/>
      <c r="O40" s="1"/>
    </row>
    <row r="41" spans="1:15" ht="15.75" hidden="1" customHeight="1" x14ac:dyDescent="0.25">
      <c r="A41" s="40"/>
      <c r="B41" s="34"/>
      <c r="C41" s="5"/>
      <c r="D41" s="25"/>
      <c r="E41" s="28"/>
      <c r="F41" s="28"/>
      <c r="G41" s="28"/>
      <c r="H41" s="1"/>
      <c r="N41" s="1"/>
      <c r="O41" s="1"/>
    </row>
    <row r="42" spans="1:15" ht="15.75" hidden="1" customHeight="1" x14ac:dyDescent="0.25">
      <c r="A42" s="40"/>
      <c r="B42" s="30"/>
      <c r="C42" s="6"/>
      <c r="D42" s="9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40"/>
      <c r="B43" s="9"/>
      <c r="C43" s="6"/>
      <c r="D43" s="9"/>
      <c r="E43" s="9"/>
      <c r="F43" s="9"/>
      <c r="G43" s="9"/>
      <c r="H43" s="1"/>
      <c r="N43" s="1"/>
      <c r="O43" s="1"/>
    </row>
    <row r="44" spans="1:15" ht="15.75" hidden="1" customHeight="1" x14ac:dyDescent="0.25">
      <c r="A44" s="40"/>
      <c r="B44" s="9"/>
      <c r="C44" s="6"/>
      <c r="D44" s="9"/>
      <c r="E44" s="9"/>
      <c r="F44" s="9"/>
      <c r="G44" s="9"/>
      <c r="H44" s="1"/>
      <c r="N44" s="1"/>
      <c r="O44" s="1"/>
    </row>
    <row r="45" spans="1:15" ht="15" hidden="1" x14ac:dyDescent="0.25">
      <c r="A45" s="40"/>
      <c r="B45" s="9"/>
      <c r="C45" s="6"/>
      <c r="D45" s="9"/>
      <c r="E45" s="9"/>
      <c r="F45" s="9"/>
      <c r="G45" s="9"/>
      <c r="H45" s="1"/>
      <c r="N45" s="1"/>
      <c r="O45" s="1"/>
    </row>
    <row r="46" spans="1:15" ht="15" hidden="1" x14ac:dyDescent="0.25">
      <c r="A46" s="40"/>
      <c r="B46" s="9"/>
      <c r="C46" s="6"/>
      <c r="D46" s="9"/>
      <c r="E46" s="9"/>
      <c r="F46" s="9"/>
      <c r="G46" s="9"/>
      <c r="H46" s="1"/>
      <c r="N46" s="1"/>
      <c r="O46" s="1"/>
    </row>
    <row r="47" spans="1:15" ht="15" x14ac:dyDescent="0.25">
      <c r="B47" s="35"/>
      <c r="C47" s="7"/>
      <c r="D47" s="1"/>
      <c r="E47" s="1"/>
      <c r="F47" s="1"/>
    </row>
    <row r="48" spans="1:15" ht="15" hidden="1" customHeight="1" x14ac:dyDescent="0.25">
      <c r="B48" s="35"/>
      <c r="C48" s="7"/>
      <c r="D48" s="1"/>
      <c r="E48" s="1"/>
      <c r="F48" s="1"/>
    </row>
  </sheetData>
  <mergeCells count="5"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2021-10-18T21:27:12Z</cp:lastPrinted>
  <dcterms:created xsi:type="dcterms:W3CDTF">2014-09-04T18:46:51Z</dcterms:created>
  <dcterms:modified xsi:type="dcterms:W3CDTF">2024-03-05T23:01:02Z</dcterms:modified>
</cp:coreProperties>
</file>