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informacion armonizada mensual\"/>
    </mc:Choice>
  </mc:AlternateContent>
  <xr:revisionPtr revIDLastSave="0" documentId="8_{86705553-C220-47BD-812F-D6D945FF25CB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<sst xmlns="http://schemas.openxmlformats.org/spreadsheetml/2006/main" count="34" uniqueCount="33">
  <si>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</si>
  <si>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</si>
  <si>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</si>
  <si>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</si>
  <si>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</si>
  <si>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</si>
  <si>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</si>
  <si>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</si>
  <si>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</si>
  <si>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</si>
  <si>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</si>
  <si>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</si>
  <si>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</si>
  <si>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</si>
  <si>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</si>
  <si>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</si>
  <si>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</si>
  <si>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</si>
  <si>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</si>
  <si>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</si>
  <si>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</si>
  <si>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</si>
  <si>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</si>
  <si>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</si>
  <si>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</si>
  <si>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</si>
  <si>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</si>
  <si>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</si>
  <si>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</si>
  <si>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</si>
  <si>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</si>
  <si>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</si>
  <si>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Junio 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</si>
</sst>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C4" zoomScale="71" zoomScaleNormal="71" workbookViewId="0">
      <selection activeCell="C30" sqref="C30:E3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3.7109375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3380032397.54</v>
      </c>
      <c r="D13" s="59">
        <f t="shared" ref="D13:E13" si="0">SUM(D15:D21)</f>
        <v>39827168739.290001</v>
      </c>
      <c r="E13" s="59">
        <f t="shared" si="0"/>
        <v>39917138819.340004</v>
      </c>
      <c r="F13" s="60">
        <f>SUM(C13+D13-E13)</f>
        <v>3290062317.4899979</v>
      </c>
      <c r="G13" s="61">
        <f>SUM(F13-C13)</f>
        <v>-89970080.050002098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3345274884.54</v>
      </c>
      <c r="D15" s="66">
        <v>39025855268.459999</v>
      </c>
      <c r="E15" s="66">
        <v>39117543293.230003</v>
      </c>
      <c r="F15" s="67">
        <f>SUM(C15+D15-E15)</f>
        <v>3253586859.7699966</v>
      </c>
      <c r="G15" s="65">
        <f t="shared" ref="G15:G21" si="1">SUM(F15-C15)</f>
        <v>-91688024.770003319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11036196.42</v>
      </c>
      <c r="D16" s="66">
        <v>801313470.83000004</v>
      </c>
      <c r="E16" s="66">
        <v>799362345.46000004</v>
      </c>
      <c r="F16" s="67">
        <f t="shared" ref="F16:F21" si="2">SUM(C16+D16-E16)</f>
        <v>12987321.789999962</v>
      </c>
      <c r="G16" s="65">
        <f>SUM(F16-C16)</f>
        <v>1951125.3699999619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20349406.579999998</v>
      </c>
      <c r="D17" s="66">
        <v>0</v>
      </c>
      <c r="E17" s="66">
        <v>233180.65</v>
      </c>
      <c r="F17" s="67">
        <f t="shared" si="2"/>
        <v>20116225.93</v>
      </c>
      <c r="G17" s="65">
        <f t="shared" si="1"/>
        <v>-233180.64999999851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40016325514.217003</v>
      </c>
      <c r="D23" s="71">
        <f>SUM(D25:D33)</f>
        <v>436279499.02999997</v>
      </c>
      <c r="E23" s="71">
        <f t="shared" ref="E23" si="3">SUM(E25:E33)</f>
        <v>192244269.84999999</v>
      </c>
      <c r="F23" s="71">
        <f>SUM(C23+D23-E23)</f>
        <v>40260360743.397003</v>
      </c>
      <c r="G23" s="72">
        <f>SUM(F23-C23)</f>
        <v>244035229.18000031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170706182.37</v>
      </c>
      <c r="D25" s="66">
        <v>115286358</v>
      </c>
      <c r="E25" s="66">
        <v>98075481.840000004</v>
      </c>
      <c r="F25" s="76">
        <f t="shared" ref="F25:F29" si="4">SUM(C25+D25-E25)</f>
        <v>187917058.53</v>
      </c>
      <c r="G25" s="77">
        <f t="shared" ref="G25:G33" si="5">SUM(F25-C25)</f>
        <v>17210876.159999996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si="4"/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39002420245.195</v>
      </c>
      <c r="D27" s="66">
        <v>291584980.56999999</v>
      </c>
      <c r="E27" s="66">
        <v>78331681.5</v>
      </c>
      <c r="F27" s="76">
        <f t="shared" si="4"/>
        <v>39215673544.264999</v>
      </c>
      <c r="G27" s="77">
        <f t="shared" si="5"/>
        <v>213253299.06999969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1464693457.332</v>
      </c>
      <c r="D28" s="66">
        <v>29195622.719999999</v>
      </c>
      <c r="E28" s="66">
        <v>213089.22</v>
      </c>
      <c r="F28" s="76">
        <f t="shared" si="4"/>
        <v>1493675990.832</v>
      </c>
      <c r="G28" s="77">
        <f t="shared" si="5"/>
        <v>28982533.5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111070110.66</v>
      </c>
      <c r="D29" s="68">
        <v>0</v>
      </c>
      <c r="E29" s="68">
        <v>0</v>
      </c>
      <c r="F29" s="76">
        <f t="shared" si="4"/>
        <v>111070110.66</v>
      </c>
      <c r="G29" s="77">
        <f t="shared" si="5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-1036540481.6900001</v>
      </c>
      <c r="D30" s="66">
        <v>212537.74</v>
      </c>
      <c r="E30" s="66">
        <v>15624017.289999999</v>
      </c>
      <c r="F30" s="76">
        <f>SUM(C30-E30+D30)</f>
        <v>-1051951961.24</v>
      </c>
      <c r="G30" s="77">
        <f t="shared" si="5"/>
        <v>-15411479.549999952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1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43396357911.757004</v>
      </c>
      <c r="D35" s="79">
        <f>SUM(D13+D23)</f>
        <v>40263448238.32</v>
      </c>
      <c r="E35" s="79">
        <f>SUM(E13+E23)</f>
        <v>40109383089.190002</v>
      </c>
      <c r="F35" s="80">
        <f>SUM(C35+D35-E35)</f>
        <v>43550423060.886993</v>
      </c>
      <c r="G35" s="81">
        <f>SUM(F35-C35)</f>
        <v>154065149.12998962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2023-07-13T17:06:34Z</dcterms:modified>
</cp:coreProperties>
</file>