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COSTOS\2024\LICITACIONES\LP-006 SEÑALAMIENTO FRENTE 01\"/>
    </mc:Choice>
  </mc:AlternateContent>
  <xr:revisionPtr revIDLastSave="0" documentId="8_{9405EAE3-9581-4D03-84A1-3453EEAC9CDA}" xr6:coauthVersionLast="47" xr6:coauthVersionMax="47" xr10:uidLastSave="{00000000-0000-0000-0000-000000000000}"/>
  <bookViews>
    <workbookView xWindow="-109" yWindow="-109" windowWidth="26301" windowHeight="14169" xr2:uid="{42A9577C-36BC-4AF3-B494-719C5DF7658F}"/>
  </bookViews>
  <sheets>
    <sheet name="LP-007-2024" sheetId="1" r:id="rId1"/>
  </sheets>
  <externalReferences>
    <externalReference r:id="rId2"/>
    <externalReference r:id="rId3"/>
    <externalReference r:id="rId4"/>
  </externalReferences>
  <definedNames>
    <definedName name="_xlnm._FilterDatabase" localSheetId="0" hidden="1">'LP-007-2024'!$A$18:$G$86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'LP-007-2024'!$A$1:$G$122</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'LP-007-2024'!$1:$16</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4" i="1" l="1"/>
  <c r="B94" i="1"/>
  <c r="A94" i="1"/>
  <c r="G93" i="1"/>
  <c r="B93" i="1"/>
  <c r="A93" i="1"/>
  <c r="B92" i="1"/>
  <c r="A92" i="1"/>
  <c r="B91" i="1"/>
  <c r="B89" i="1"/>
  <c r="G19" i="1"/>
  <c r="G92" i="1" s="1"/>
  <c r="G18" i="1"/>
  <c r="G91" i="1" s="1"/>
  <c r="G120" i="1" s="1"/>
  <c r="G122" i="1" l="1"/>
  <c r="G121" i="1"/>
</calcChain>
</file>

<file path=xl/sharedStrings.xml><?xml version="1.0" encoding="utf-8"?>
<sst xmlns="http://schemas.openxmlformats.org/spreadsheetml/2006/main" count="226" uniqueCount="165">
  <si>
    <t>MUNICIPIO DE ZAPOPAN, JALISCO</t>
  </si>
  <si>
    <t>LICITACIÓN PUBLICA No.</t>
  </si>
  <si>
    <t>DIRECCIÓN DE OBRAS PÚBLICAS E INFRAESTRUCTURA.</t>
  </si>
  <si>
    <t>DOPI-MUN-RM-PAV-LP-007-2024</t>
  </si>
  <si>
    <t>UNIDAD DE PRESUPUESTOS Y CONTRATACION DE OBRA PUBLICA</t>
  </si>
  <si>
    <t>DESCRIPCIÓN GENERAL DE LOS TRABAJOS:</t>
  </si>
  <si>
    <t>FECHA DE INICIO:</t>
  </si>
  <si>
    <t>SEÑALIZACIÓN HORIZONTAL – VERTICAL Y DISPOSITIVOS DE SEGURIDAD, EN DIVERSAS ZONAS DEL MUNICIPIO DE ZAPOPAN, JALISCO, FRENTE 2, MUNICIPIO DE ZAPOPAN, JALISCO.</t>
  </si>
  <si>
    <t>FECHA DE TERMINACIÓN:</t>
  </si>
  <si>
    <t>PLAZO DE EJECUCIÓN:</t>
  </si>
  <si>
    <t>FECHA DE PRESENTACIÓN:</t>
  </si>
  <si>
    <t>RAZÓN SOCIAL DEL LICITANTE:</t>
  </si>
  <si>
    <t>NOMBRE, CARGO Y FIRMA DEL LICITANTE</t>
  </si>
  <si>
    <t>DOCUMENTO</t>
  </si>
  <si>
    <t>PE-01</t>
  </si>
  <si>
    <t>CATÁLOGO DE CONCEPTOS</t>
  </si>
  <si>
    <t>CLAVE</t>
  </si>
  <si>
    <t xml:space="preserve">DESCRIPCIÓN </t>
  </si>
  <si>
    <t>UNIDAD</t>
  </si>
  <si>
    <t>CANTIDAD</t>
  </si>
  <si>
    <t>PRECIO UNITARIO ($)</t>
  </si>
  <si>
    <t>PRECIO UNITARIO ($) CON LETRA</t>
  </si>
  <si>
    <t>IMPORTE ($) M. N.</t>
  </si>
  <si>
    <t>A</t>
  </si>
  <si>
    <t>SEÑALAMIENTO HORIZONTAL Y VERTICAL</t>
  </si>
  <si>
    <t>A.1</t>
  </si>
  <si>
    <t xml:space="preserve">SEÑALAMIENTO HORIZONTAL  </t>
  </si>
  <si>
    <t>DOPI-001</t>
  </si>
  <si>
    <t>SUMINISTRO Y APLICACIÓN DE PINTURA TRÁFICO PARA LÍNEA DE ALTO EN COLOR BLANCA Y/O AMARILLA DE 40 CM DE ANCHO, CON APLICACIÓN DE MICROESFERA REFLEJANTE 330 GR/M2, INCLUYE: TRAZO, SEÑALAMIENTOS, MANO DE OBRA, PREPARACIÓN Y LIMPIEZA AL FINAL DE LA OBRA.</t>
  </si>
  <si>
    <t>M</t>
  </si>
  <si>
    <t>DOPI-002</t>
  </si>
  <si>
    <t>SUMINISTRO Y APLICACIÓN DE PINTURA TRÁFICO PARA LÍNEA DE ALTO EN COLOR BLANCA Y/O AMARILLA DE 60 CM DE ANCHO, CON APLICACIÓN DE MICROESFERA REFLEJANTE 330 GR/M2, INCLUYE: TRAZO, SEÑALAMIENTOS, MANO DE OBRA, PREPARACIÓN Y LIMPIEZA AL FINAL DE LA OBRA.</t>
  </si>
  <si>
    <t>DOPI-003</t>
  </si>
  <si>
    <t>SUMINISTRO Y APLICACIÓN DE PINTURA TRÁFICO PARA PETATILLO (PASO PEATONAL) EN COLOR BLANCO Y/O AMARILLO, EN FRANJAS DE 40 CM DE ANCHO CON SEPARACIÓN DE 40 CM ENTRE CADA FRANJA, CON APLICACIÓN DE MICROESFERA REFLEJANTE 330 GR/M2, INCLUYE: TRAZO, SEÑALAMIENTOS, MANO DE OBRA, PREPARACIÓN Y LIMPIEZA AL FINAL DE LA OBRA.</t>
  </si>
  <si>
    <t>M2</t>
  </si>
  <si>
    <t>DOPI-004</t>
  </si>
  <si>
    <t>SUMINISTRO Y APLICACIÓN DE PINTURA TRÁFICO PARA ZONA PEATONAL SENCILLA CON DOS LINEAS DE 40 CM DE ANCHO EN COLOR BLANCO Y/O AMARILLO, CON APLICACIÓN DE MICROESFERA REFLEJANTE 330 GR/M2, INCLUYE: TRAZO, SEÑALAMIENTOS, MANO DE OBRA, PREPARACIÓN Y LIMPIEZA AL FINAL DE LA OBRA.</t>
  </si>
  <si>
    <t>DOPI-005</t>
  </si>
  <si>
    <t>SUMINISTRO Y APLICACIÓN DE PINTURA TRÁFICO PARA RAYA SEPARADORA DE CARRILES CONTINUA SENCILLA EN COLOR BLANCA Y/O AMARILLA DE 10 CM, CON APLICACIÓN DE MICROESFERA REFLEJANTE 330 GR/M2, INCLUYE: TRAZO, SEÑALAMIENTOS, MANO DE OBRA, PREPARACIÓN Y LIMPIEZA AL FINAL DE LA OBRA.</t>
  </si>
  <si>
    <t>DOPI-006</t>
  </si>
  <si>
    <t>SUMINISTRO Y APLICACIÓN DE PINTURA TRÁFICO PARA RAYA SEPARADORA DE CARRILES DISCONTINUA SENCILLA EN COLOR BLANCA Y/O AMARILLA DE 10 CM, CON APLICACIÓN DE MICROESFERA REFLEJANTE 330 GR/M2, INCLUYE: TRAZO, SEÑALAMIENTOS, MANO DE OBRA, PREPARACIÓN Y LIMPIEZA AL FINAL DE LA OBRA.</t>
  </si>
  <si>
    <t>DOPI-007</t>
  </si>
  <si>
    <t>SUMINISTRO Y APLICACIÓN DE PINTURA TRÁFICO PARA RAYA SEPARADORA DE CARRILES DISCONTINUA SENCILLA EN COLOR BLANCA Y/O AMARILLA DE 15 CM, CON APLICACIÓN DE MICROESFERA REFLEJANTE 330 GR/M2, INCLUYE: TRAZO, SEÑALAMIENTOS, MANO DE OBRA, PREPARACIÓN Y LIMPIEZA AL FINAL DE LA OBRA.</t>
  </si>
  <si>
    <t>DOPI-008</t>
  </si>
  <si>
    <t>SUMINISTRO Y APLICACIÓN DE PINTURA TRÁFICO PARA FLECHA SENCILLA "DERECHA", "IZQUIERDA" O "RECTA" COLOR BLANCO, CON APLICACIÓN DE MICROESFERA REFLEJANTE 330 GR/M2, INCLUYE: TRAZO, SEÑALAMIENTOS, MANO DE OBRA, PREPARACIÓN Y LIMPIEZA AL FINAL DE LA OBRA.</t>
  </si>
  <si>
    <t>PZA</t>
  </si>
  <si>
    <t>DOPI-009</t>
  </si>
  <si>
    <t>SUMINISTRO Y APLICACIÓN DE PINTURA TRÁFICO PARA FLECHA DOBLE "DERECHA" O "IZQUIERDA" COLOR BLANCO, CON APLICACIÓN DE MICROESFERA REFLEJANTE 330 GR/M2, INCLUYE: TRAZO, SEÑALAMIENTOS, MANO DE OBRA, PREPARACIÓN Y LIMPIEZA AL FINAL DE LA OBRA.</t>
  </si>
  <si>
    <t>DOPI-010</t>
  </si>
  <si>
    <t>SUMINISTRO Y APLICACIÓN DE PINTURA TRÁFICO PARA LEYENDA "ALTO" O "TOPE" COLOR BLANCO, CON APLICACIÓN DE MICROESFERA REFLEJANTE 330 GR/M2, INCLUYE: TRAZO, SEÑALAMIENTOS, MANO DE OBRA, PREPARACIÓN Y LIMPIEZA AL FINAL DE LA OBRA.</t>
  </si>
  <si>
    <t>DOPI-011</t>
  </si>
  <si>
    <t>SUMINISTRO Y APLICACIÓN DE PINTURA TRÁFICO PARA LEYENDA "ZONA ESCOLAR", "SOLO IZQUIERDA" O "SOLO DERECHA" COLOR BLANCO, CON APLICACIÓN DE MICROESFERA REFLEJANTE 330 GR/M2, INCLUYE: TRAZO, SEÑALAMIENTOS, MANO DE OBRA, PREPARACIÓN Y LIMPIEZA AL FINAL DE LA OBRA.</t>
  </si>
  <si>
    <t>DOPI-012</t>
  </si>
  <si>
    <t>SUMINISTRO Y APLICACIÓN DE PINTURA TRÁFICO PARA LEYENDA "VELOCIDAD MAXIMA XX" COLOR BLANCO, CON APLICACIÓN DE MICROESFERA REFLEJANTE 330 GR/M2, INCLUYE: TRAZO, SEÑALAMIENTOS, MANO DE OBRA, PREPARACIÓN Y LIMPIEZA AL FINAL DE LA OBRA.</t>
  </si>
  <si>
    <t>DOPI-013</t>
  </si>
  <si>
    <t>SUMINISTRO Y APLICACIÓN DE PINTURA TRÁFICO PARA LEYENDA "CEDA EL PASO" COLOR BLANCO, CON APLICACIÓN DE MICROESFERA REFLEJANTE 330 GR/M2, INCLUYE: TRAZO, SEÑALAMIENTOS, MANO DE OBRA, PREPARACIÓN Y LIMPIEZA AL FINAL DE LA OBRA.</t>
  </si>
  <si>
    <t>DOPI-014</t>
  </si>
  <si>
    <t>SUMINISTRO Y APLICACIÓN DE PINTURA TRAFICO EN GUARNICION DE 27 A 35CM DE DESARROLLO EN COLOR BLANCO O AMARILLO, CON APLICACIÓN DE MICROESFERA REFLEJANTE 330 GR/M2, INCLUYE: TRAZO, SEÑALAMIENTOS, MANO DE OBRA, PREPARACIÓN Y LIMPIEZA AL FINAL DE LA OBRA.</t>
  </si>
  <si>
    <t>DOPI-015</t>
  </si>
  <si>
    <t>SUMINISTRO Y APLICACIÓN DE PINTURA TRAFICO EN GUARNICION MAYOR A 35CM Y HASTA 65CM DE DESARROLLO EN COLOR BLANCO O AMARILLO, CON APLICACIÓN DE MICROESFERA REFLEJANTE 330 GR/M2, INCLUYE: TRAZO, SEÑALAMIENTOS, MANO DE OBRA, PREPARACIÓN Y LIMPIEZA AL FINAL DE LA OBRA.</t>
  </si>
  <si>
    <t>DOPI-016</t>
  </si>
  <si>
    <t>SUMINISTRO Y APLICACIÓN DE PINTURA TRAFICO EN TOPE COLOR BLANCO Y AMARILLO, CON APLICACIÓN DE MICROESFERA REFLEJANTE 330 GR/M2, INCLUYE: TRAZO, SEÑALAMIENTOS, MANO DE OBRA, PREPARACIÓN Y LIMPIEZA AL FINAL DE LA OBRA.</t>
  </si>
  <si>
    <t>DOPI-017</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</si>
  <si>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</si>
  <si>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DOPI-018</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</si>
  <si>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</si>
  <si>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DOPI-019</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</si>
  <si>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</si>
  <si>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DOPI-020</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</si>
  <si>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</si>
  <si>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DOPI-021</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</si>
  <si>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</si>
  <si>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DOPI-022</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</si>
  <si>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</si>
  <si>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DOPI-023</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</si>
  <si>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</si>
  <si>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DOPI-024</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</si>
  <si>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</si>
  <si>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DOPI-025</t>
  </si>
  <si>
    <t>SUMINISTRO Y APLICACIÓN DE PINTURA TERMOPLÁSTICA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</si>
  <si>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DOPI-026</t>
  </si>
  <si>
    <t>SUMINISTRO Y APLICACIÓN DE PINTURA TERMOPLÁSTICA PARA CUADROS DE 40X40 CM EN COLOR BLANCO, VERDE Y/O AMARILLO, CON APLICACIÓN DE PRIMARIO PARA ASEGURAR EL CORRECTO ANCLAJE DE LA PINTURA Y DE MICROESFERA REFLEJANTE 330 GR/LT, APLICADA CON MÁQUINA PINTA RAYA, INCLUYE: HERRAMIENTA, TRAZO, SEÑALAMIENTOS, PREPARACIÓN, LIMPIEZA AL FINAL DE LA OBRA, EQUIPO Y MANO DE OBRA.</t>
  </si>
  <si>
    <t>DOPI-027</t>
  </si>
  <si>
    <t>SUMINISTRO Y APLICACIÓN DE PINTURA TERMOPLÁSTICA PARA LEYENDA "CARGA Y DESCARGA" COLOR AMARILLO, CON MEDIDAS DE 7.25 M X 0.50 M, CON APLICACIÓN DE PRIMARIO PARA ASEGURAR EL CORRECTO ANCLAJE DE LA PINTURA Y DE MICROESFERA REFLEJANTE 330 GR/M2, APLICADA CON MAQUINA PINTARRAYA, INCLUYE: TRAZO, SEÑALAMIENTOS, MANO DE OBRA, PREPARACIÓN Y LIMPIEZA AL FINAL DE LA OBRA.</t>
  </si>
  <si>
    <t>DOPI-028</t>
  </si>
  <si>
    <t>SUMINISTRO Y APLICACIÓN DE PINTURA TRÁFICO BLANCA, EN PICTOGRAMA DE "SOLO BICI", CON FLECHA DE SENTIDO DE HASTA 2.00 M, PICTOGRAMA DE BICICLETA DE HASTA 1.00 M X 1.50 M. Y TEXTO "SOLO" DE HASTA 1.00 M X 0.50 M., CON APLICACIÓN DE PRIMARIO PARA ASEGURAR EL CORRECTO ANCLAJE DE LA PINTURA Y DE MICROESFERA REFLEJANTE 330 GR/LT, APLICADA CON MÁQUINA PINTA RAYA, INCLUYE: HERRAMIENTA, TRAZO, SEÑALAMIENTOS, PREPARACIÓN, LIMPIEZA AL FINAL DE LA OBRA, EQUIPO Y MANO DE OBRA.</t>
  </si>
  <si>
    <t>DOPI-029</t>
  </si>
  <si>
    <t>SUMINISTRO Y APLICACIÓN DE PINTURA TRÁFICO BLANCA, EN PICTOGRAMA DE BICICLETA DE HASTA 2.10 M X 3.15 M, CON APLICACIÓN DE PRIMARIO PARA ASEGURAR EL CORRECTO ANCLAJE DE LA PINTURA Y DE MICROESFERA REFLEJANTE 330 GR/LT, APLICADA CON MÁQUINA PINTA RAYA, INCLUYE: HERRAMIENTA, TRAZO, SEÑALAMIENTOS, PREPARACIÓN, LIMPIEZA AL FINAL DE LA OBRA, EQUIPO Y MANO DE OBRA.</t>
  </si>
  <si>
    <t>DOPI-030</t>
  </si>
  <si>
    <t>SUMINISTRO E INSTALACIÓN DE HITO ABATIBLE COLOR VERDE DE POLIETILENO DE ALTA FLEXIBILIDAD Y RESISTENCIA CON CINTAS REFLEJANTES, 106.00 CM DE ALTURA, DIÁMETRO DEL CUERPO DE 10.00 CM Y DIÁMETRO BASE DE 18.0 CM, INCLUYE: HERRAMIENTA, 4 TORNILLOS DE 3/8” ANCLADOS A 4 TAQUETES DE 3/8”, MÁS PEGAMENTO BITUMINOSO EN CADA UNO DE SUS BARRENOS, EQUIPO Y MANO DE OBRA.</t>
  </si>
  <si>
    <t>DOPI-031</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</si>
  <si>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</si>
  <si>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DOPI-032</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</si>
  <si>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</si>
  <si>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DOPI-033</t>
  </si>
  <si>
    <t>SUMINISTRO Y COLOCACIÓN DE BOYA METÁLICA DE TRÁNSITO AMARILLA DE 23 X 23 CM, INCLUYE: MATERIALES, ACARREOS, FIJACIÓN, MANO DE OBRA, EQUIPO Y HERRAMIENTA.</t>
  </si>
  <si>
    <t>A.2</t>
  </si>
  <si>
    <t>SEÑALAMIENTO VERTICAL</t>
  </si>
  <si>
    <t>DOPI-034</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</si>
  <si>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</si>
  <si>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DOPI-035</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</si>
  <si>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</si>
  <si>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DOPI-036</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</si>
  <si>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</si>
  <si>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DOPI-037</t>
  </si>
  <si>
    <t>SUMINISTRO Y COLOCACIÓN DE SEÑALAMIENTO VERTICAL (RESTRICTIVO, INFORMATIVO O PREVENTIVO), CON DOS TABLEROS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</si>
  <si>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DOPI-038</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</si>
  <si>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</si>
  <si>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DOPI-039</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</si>
  <si>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</si>
  <si>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DOPI-040</t>
  </si>
  <si>
    <t>SUMINISTRO Y COLOCACIÓN DE SEÑALAMIENTO VERTICAL PREVENTIVO E INFORMATIVO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</si>
  <si>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DOPI-041</t>
  </si>
  <si>
    <t>SUMINISTRO Y COLOCACIÓN DE SEÑALAMIENTO VERTICAL (TURÍSTICA Y DE SERVICIO)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</si>
  <si>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DOPI-042</t>
  </si>
  <si>
    <t>SUMINISTRO Y COLOCACIÓN DE SEÑALAMIENTO VERTICAL RESTRICTIVO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</si>
  <si>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DOPI-043</t>
  </si>
  <si>
    <t>SUMINISTRO Y COLOCACIÓN DE SEÑALAMIENTO VERTICAL SII-14 "KILOMETRAJE CON RUTA", DE 0.30X1.20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</si>
  <si>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DOPI-044</t>
  </si>
  <si>
    <t>SUMINISTRO Y COLOCACIÓN DE SEÑALAMIENTO VERTICAL SII-15 "KILOMETRAJE SIN RUTA", DE 0.30X0.76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</si>
  <si>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DOPI-045</t>
  </si>
  <si>
    <t>SUMINISTRO Y COLOCACIÓN DE SEÑALAMIENTO VERTICAL DE DESTINO SID-9 "ENTRONQUE", CON 2 TABLEROS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</si>
  <si>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DOPI-046</t>
  </si>
  <si>
    <t>SUMINISTRO Y COLOCACIÓN DE SEÑALAMIENTO VERTICAL DE DESTINO SID-11 "CONFIRMATIVA",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</si>
  <si>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DOPI-047</t>
  </si>
  <si>
    <t>SUMINISTRO Y COLOCACIÓN DE SEÑALAMIENTO VERTICAL DE INFORMACIÓN GENERAL SIG-7 "LUGAR",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</si>
  <si>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DOPI-048</t>
  </si>
  <si>
    <t>SUMINISTRO Y COLOCACIÓN DE SEÑALAMIENTO VERTICAL OD-12 (INDICADOR DE CURVA PELIGROSA) CON TABLERO DE 0.60X0.45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</si>
  <si>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DOPI-049</t>
  </si>
  <si>
    <t>DEFENSA METÁLICA DE ACERO GALVANIZADO DE DOS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INCLUYE: SUMINISTRO DE LOS MATERIALES HASTA EL SITIO DE SU UTILIZACIÓN, FLETES, ACARREOS, CARGA, DESCARGA, EXCAVACIÓN DE LAS FOSAS PARA ALOJAR LOS POSTES CON MEDIDAS PROMEDIO DE 0.20X0.25X1.00 M, COLOCACIÓN DE LOS POSTES DE SOPORTE, BLOQUES DE ANCLAJE PARA COLOCACIÓN DE TERMINALES EN LOS EXTREMOS DE LA DEFENSA Y RELLENO DE LA EXCAVACIÓN CON CONCRETO HIDRÁULICO F´C= 150 KG/CM2 CON MEDIDAS PROMEDIO DE 0.20X0.25X1.00 M, INSTALACIÓN Y ANCLAJE DE LA SEÑAL CON SEPARADORES, VIALETAS Y DEMÁS ACCESORIOS, MATERIALES, DESPERDICIOS, HERRAMIENTA, MAQUINARIA, EQUIPO Y MANO DE OBRA.</t>
  </si>
  <si>
    <t>DOPI-050</t>
  </si>
  <si>
    <t>DEFENSA METÁLICA DE ACERO GALVANIZADO DE TRES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DE SU UTILIZACIÓN, FLETES, ACARREOS, CARGA,INCLUYE: SUMINISTRO DE LOS MATERIALES HASTA EL SITIO DESCARGA, EXCAVACIÓN DE LAS FOSAS PARA ALOJAR LOS POSTES CON MEDIDAS PROMEDIO DE 0.20X0.25X1.00 M, COLOCACIÓN DE LOS POSTES DE SOPORTE, BLOQUES DE ANCLAJE PARA COLOCACIÓN DE TERMINALES EN LOS EXTREMOS DE LA DEFENSA Y RELLENO DE LA EXCAVACIÓN CON CONCRETO HIDRÁULICO F´C=150 KG/CM2 CON MEDIDAS PROMEDIO DE 0.20 X 0.25X1.00 M, INSTALACIÓN  Y ANCLAJE DE LA SEÑAL CON SEPARADORES, VIALETAS Y DEMÁS ACCESORIOS, MATERIALES, DESPERDICIOS, HERRAMIENTA, MAQUINARIA, EQUIPO Y MANO DE OBRA.</t>
  </si>
  <si>
    <t>DOPI-051</t>
  </si>
  <si>
    <t>SUMINISTRO Y COLOCACIÓN DE TERMINAL PARA DEFENSA METÁLICA SENCILLA AASHTO DE DOS CRESTAS, ELABORADA CON LÁMINA GALVANIZADA CALIBRE 12 DE ALTA RESISTENCIA CON RECUBRIMIENTO DE ZINC TIPO II, INCLUYE: HERRAMIENTA, SUMINISTRO DE LOS MATERIALES HASTA EL SITIO DE SU UTILIZACIÓN, FLETES, ACARREOS, CARGA, DESCARGA, INSTALACIÓN Y ANCLAJE DE LA TERMINAL Y DEMÁS ACCESORIOS, MATERIALES, DESPERDICIOS, MAQUINARIA, EQUIPO Y MANO DE OBRA.</t>
  </si>
  <si>
    <t>DOPI-052</t>
  </si>
  <si>
    <t>SUMINISTRO Y COLOCACIÓN DE VIALETAS EN CARRETERAS, INCLUYE: COSTO DE ADQUISICIÓN Y SUMINISTRO DE LOS MATERIALES, LA COLOCACIÓN, ADHESIVOS O ELEMENTOS DE FIJACIÓN, LA MANO DE OBRA, EQUIPO, HERRAMIENTAS, SEÑALAMIENTOS, BANDEREROS, RESINA Y CATALIZADOR ADECUADOS, EL TIEMPO DE LOS EQUIPOS Y VEHÍCULOS EMPLEADOS.</t>
  </si>
  <si>
    <t>DOPI-053</t>
  </si>
  <si>
    <t>SUMINISTRO Y APLICACIÓN DE PINTURA DE TRÁFICO PARA LÍNEAS LOGARÍTMICAS BLANCA Y/O AMARILLA DE 40 CM DE ANCHO, CON APLICACIÓN DE PRIMARIO PARA ASEGURAR EL CORRECTO ANCLAJE DE LA PINTURA Y DE LA MICROESFERA REFLEJANTE 330 GR/M2, APLICADA CON MAQUINA PINTARRAYAS. INCLUYE: SEÑALAMIENTO, MANO DE OBRA, PREPARACIÓN Y LIMPIEZA AL FINAL DE LA OBRA.</t>
  </si>
  <si>
    <t>DOPI-054</t>
  </si>
  <si>
    <t>SUMINISTRO Y COLOCACIÓN DE SEÑALAMIENTO VERTICAL DE DESTINO SID-9, CON 4 TABLEROS DE 0.71 X 0.71 M EN LÁMINA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</si>
  <si>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DOPI-055</t>
  </si>
  <si>
    <t>SUMINISTRO Y COLOCACIÓN DE SEÑALAMIENTO VERTICAL DE DESTINO SID-11, CON 3 TABLEROS DE 2.39 X 0.40 M EN LÁMINA TIPO CHAROLA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</si>
  <si>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DOPI-056</t>
  </si>
  <si>
    <t>SUMINISTRO Y COLOCACIÓN DE SEÑALAMIENTO VERTICAL DE DESTINO SID-11, CON 2 TABLEROS DE 2.39 X 0.40 M EN LÁMINA TIPO CHAROLA GALVANIZADA CALIBRE 16, CON PELÍCULA REFLEJANTE ALTA INTENSIDAD, INCLUYE: HERRAMIENTA, 2 POSTES DE PTR GALVANIZADO DE 2"X2" Y CON ALTURA LIBRE DE MÍNIMO 2.50 M DESDE NIVEL DE SUELO A PARTE INFERIOR DEL TABLERO DE LA SEÑAL EN CALIBRE 14, 2 DADOS DE CONCRETO DE F’C= 150 KG/CM2 HECHO EN OBRA DE 40X40X80 CM, MATERIALES, MANO DE OBRA, EQUIPO Y HERRAMIENTA.</t>
  </si>
  <si>
    <t>DOPI-057</t>
  </si>
  <si>
    <t>SUMINISTRO Y COLOCACIÓN DE SEÑALAMIENTO VERTICAL DE DESTINO SII-15, CON 2 TABLEROS DE 2.39 X 0.40 M EN LÁMINA GALVANIZADA CALIBRE 16, CON PELÍCULA REFLEJANTE ALTA INTENSIDAD, INCLUYE: HERRAMIENTA, POSTE DE PTR GALVANIZADO DE 2"X2" Y CON ALTURA LIBRE DE MÍNIMO 2.50 M DESDE NIVEL DE SUELO A PARTE INFERIOR DEL TABLERO DE LA SEÑAL EN CALIBRE 14, DADO DE CONCRETO DE F’C= 150 KG/CM2 HECHO EN OBRA DE 40X40X80 CM, MATERIALES, MANO DE OBRA, EQUIPO Y HERRAMIENTA.</t>
  </si>
  <si>
    <t>A.3</t>
  </si>
  <si>
    <t>SEGREGADOR VIAL</t>
  </si>
  <si>
    <t>DOPI-058</t>
  </si>
  <si>
    <t>CONSTRUCCIÓN DE ESTRUCTURA DE CONCRETO TRAPEZOIDAL LLENA (FLAUTA ESQUINA), CON DIMENSIONES DE 1.50 M DE LARGO X 0.60 M DE ANCHO Y DE 0.40 M DE ALTURA TOTAL A BASE DE CONCRETO F'C = 250 KG/CM² T.M.A. 19 MM., ARMADA CON VARILLAS DE ACERO VERTICALES A CADA 30 CMS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</si>
  <si>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DOPI-059</t>
  </si>
  <si>
    <t>CONSTRUCCIÓN DE ESTRUCTURA DE CONCRETO RECTANGULAR "FLAUTA HUECA" CON DIMENSIONES DE 1.50 M DE LARGO X 0.60 M DE ANCHO Y DE 0.40 M DE ALTURA TOTAL, A BASE DE CONCRETO F'C = 250 KG/CM² T.M.A. 19 MM, CON MUROS DE CONCRETO EN PERÍMETRO DE 10 CM DE ESPESOR X 0.40 M DE ALTURA, ARMADOS CON VARILLAS DE ACERO VERTICALES A CADA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</si>
  <si>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DOPI-060</t>
  </si>
  <si>
    <t>CONSTRUCCIÓN DE ESTRUCTURA DE CONCRETO RECTANGULAR "FLAUTA LLENA" CON DIMENSIONES DE 1.50 M DE LARGO X 0.60 M DE ANCHO Y DE 0.40 M DE ALTURA TOTAL A BASE DE CONCRETO F'C = 250KG/CM² T.M.A. 19 MM. ARMADA CON VARILLAS DE ACERO VERTICALES @30 CM DEL #3 (3/8”) Y ESTRIBOS DEL #3 (3/8”) A CADA 20 CM, ACABADO PULIDO EN TODAS LAS CARAS EXTERIORES A UNA ALTURA DE 0.20 M MÁXIMO A PARTIR DEL N.P.T., CON CHAFLAN DE 1" EN TODAS SUS ARISTAS EXTERIORES TANTO VERTICALES COMO HORIZONTALES, INCLUYE: HERRAMIENTA, ACARREOS, HABILITADO Y ARMADO DE ACERO, CORTES, DESPERDICIOS, CIMBRADO, DESCIMBRADO, VIBRADO, CURADO, MATERIALES, EQUIPO Y MANO DE OBRA.</t>
  </si>
  <si>
    <t>DOPI-061</t>
  </si>
  <si>
    <t>CONSTRUCCIÓN DE ESTRUCTURA DE CONCRETO TRAPEZOIDAL LLENA (QUESADILLA) CON DIMENSIONES DE 2.20 M DE LARGO X 0.60 M DE ANCHO Y DE 0.40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</si>
  <si>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DOPI-062</t>
  </si>
  <si>
    <t>CONSTRUCCIÓN DE ESTRUCTURA DE CONCRETO TRAPEZOIDAL LLENA (QUESADILLA), CON DIMENSIONES DE 2.45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</si>
  <si>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DOPI-063</t>
  </si>
  <si>
    <t>CONSTRUCCIÓN DE ESTRUCTURA DE CONCRETO TRAPEZOIDAL LLENA (QUESADILLA), CON DIMENSIONES DE 2.50 M DE LARGO X 0.40 M DE ANCHO Y DE 0.35 M DE ALTURA TOTAL A BASE DE CONCRETO F'C = 250 KG/CM² T.M.A. 19 MM, ARMADA CON VARILLAS DE ACERO VERTICALES A CADA 30 CM DEL #3 (3/8”) Y ESTRIBOS DEL #3 (3/8”) A CADA 20 CM, ACABADO PULIDO EN TODAS LAS CARAS EXTERIORES A UNA ALTURA DE 0.20 M MÁXIMO A PARTIR DEL N.P.T., CON CHAFLAN DE 1" EN TODAS SUS ARISTAS EXTERIORES TANTO VERTICALES COMO HORIZONTALES, CON DETALLES PARA UBICACIÓN DE FRANJAS REFLECTANTES DE 2” DE ANCHO, INCLUYE: HERRAMIENTA, ACARREOS, HABILITADO Y ARMADO DE ACERO, CORTES, DESPERDICIOS, CIMBRADO, DESCIMBRADO, VIBRADO, CURADO, MATERIALES, EQUIPO Y MANO DE OBRA.</t>
  </si>
  <si>
    <t>RESUMEN DE PARTIDAS</t>
  </si>
  <si>
    <t>IMPORTE TOTAL CON LETRA</t>
  </si>
  <si>
    <t>SUBTOTAL M. N.</t>
  </si>
  <si>
    <t>IVA M. N.</t>
  </si>
  <si>
    <t>TOTAL M.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</si>
</sst>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25">
    <font>
      <sz val="11"/>
      <color theme="1"/>
      <name val="Calibri"/>
      <family val="2"/>
      <scheme val="minor"/>
    </font>
    <font>
      <sz val="11"/>
      <color theme="1"/>
      <name val="Calibri"/>
      <family val="2"/>
      <scheme val="minor"/>
    </font>
    <font>
      <sz val="10"/>
      <color indexed="64"/>
      <name val="Arial"/>
      <family val="2"/>
    </font>
    <font>
      <sz val="8"/>
      <color indexed="64"/>
      <name val="Isidora Bold"/>
    </font>
    <font>
      <sz val="10"/>
      <color indexed="64"/>
      <name val="Isidora Bold"/>
    </font>
    <font>
      <sz val="10"/>
      <name val="Arial"/>
      <family val="2"/>
    </font>
    <font>
      <sz val="9"/>
      <name val="Isidora Bold"/>
    </font>
    <font>
      <b/>
      <sz val="11"/>
      <name val="Isidora Bold"/>
    </font>
    <font>
      <b/>
      <sz val="10"/>
      <name val="Isidora Bold"/>
    </font>
    <font>
      <b/>
      <sz val="14"/>
      <name val="Isidora Bold"/>
    </font>
    <font>
      <sz val="6"/>
      <name val="Isidora Bold"/>
    </font>
    <font>
      <b/>
      <sz val="9"/>
      <name val="Isidora Bold"/>
    </font>
    <font>
      <sz val="11"/>
      <name val="Isidora Bold"/>
    </font>
    <font>
      <sz val="20"/>
      <name val="Isidora Bold"/>
    </font>
    <font>
      <sz val="12"/>
      <name val="Isidora Bold"/>
    </font>
    <font>
      <b/>
      <sz val="8"/>
      <color indexed="64"/>
      <name val="Isidora Bold"/>
    </font>
    <font>
      <b/>
      <sz val="10"/>
      <color rgb="FF0070C0"/>
      <name val="Isidora Bold"/>
    </font>
    <font>
      <sz val="10"/>
      <color theme="8" tint="-0.249977111117893"/>
      <name val="Isidora Bold"/>
    </font>
    <font>
      <sz val="8"/>
      <name val="Isidora Bold"/>
    </font>
    <font>
      <sz val="8"/>
      <color rgb="FF000000"/>
      <name val="Isidora Bold"/>
    </font>
    <font>
      <b/>
      <sz val="10"/>
      <color indexed="64"/>
      <name val="Isidora Bold"/>
    </font>
    <font>
      <b/>
      <sz val="10"/>
      <color theme="8" tint="-0.249977111117893"/>
      <name val="Isidora Bold"/>
    </font>
    <font>
      <b/>
      <sz val="10"/>
      <color theme="0"/>
      <name val="Isidora Bold"/>
    </font>
    <font>
      <b/>
      <sz val="12"/>
      <name val="Isidora Bold"/>
    </font>
    <font>
      <sz val="11"/>
      <color theme="1"/>
      <name val="Isidora Bold"/>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2" fillId="0" borderId="0"/>
    <xf numFmtId="0" fontId="1" fillId="0" borderId="0"/>
  </cellStyleXfs>
  <cellXfs count="116">
    <xf numFmtId="0" fontId="0" fillId="0" borderId="0" xfId="0"/>
    <xf numFmtId="0" fontId="3" fillId="0" borderId="0" xfId="3" applyFont="1"/>
    <xf numFmtId="0" fontId="4" fillId="0" borderId="0" xfId="3" applyFont="1"/>
    <xf numFmtId="4" fontId="4" fillId="0" borderId="0" xfId="3" applyNumberFormat="1" applyFont="1"/>
    <xf numFmtId="0" fontId="6" fillId="0" borderId="1" xfId="4" applyFont="1" applyBorder="1" applyAlignment="1">
      <alignment vertical="top" wrapText="1"/>
    </xf>
    <xf numFmtId="0" fontId="7" fillId="0" borderId="2" xfId="4" applyFont="1" applyBorder="1" applyAlignment="1">
      <alignment horizontal="justify" vertical="top" wrapText="1"/>
    </xf>
    <xf numFmtId="0" fontId="8" fillId="0" borderId="1" xfId="4" applyFont="1" applyBorder="1" applyAlignment="1">
      <alignment horizontal="center" vertical="top" wrapText="1"/>
    </xf>
    <xf numFmtId="0" fontId="8" fillId="0" borderId="3" xfId="4" applyFont="1" applyBorder="1" applyAlignment="1">
      <alignment horizontal="center" vertical="top" wrapText="1"/>
    </xf>
    <xf numFmtId="0" fontId="8" fillId="0" borderId="4" xfId="4" applyFont="1" applyBorder="1" applyAlignment="1">
      <alignment horizontal="center" vertical="top" wrapText="1"/>
    </xf>
    <xf numFmtId="0" fontId="6" fillId="0" borderId="2" xfId="4" applyFont="1" applyBorder="1" applyAlignment="1">
      <alignment vertical="top" wrapText="1"/>
    </xf>
    <xf numFmtId="0" fontId="6" fillId="0" borderId="5" xfId="4" applyFont="1" applyBorder="1" applyAlignment="1">
      <alignment vertical="top" wrapText="1"/>
    </xf>
    <xf numFmtId="0" fontId="7" fillId="0" borderId="6" xfId="4" applyFont="1" applyBorder="1" applyAlignment="1">
      <alignment horizontal="justify" vertical="top" wrapText="1"/>
    </xf>
    <xf numFmtId="0" fontId="9" fillId="0" borderId="5" xfId="4" applyFont="1" applyBorder="1" applyAlignment="1">
      <alignment horizontal="center" vertical="center" wrapText="1"/>
    </xf>
    <xf numFmtId="0" fontId="9" fillId="0" borderId="0" xfId="4" applyFont="1" applyAlignment="1">
      <alignment horizontal="center" vertical="center" wrapText="1"/>
    </xf>
    <xf numFmtId="0" fontId="9" fillId="0" borderId="7" xfId="4" applyFont="1" applyBorder="1" applyAlignment="1">
      <alignment horizontal="center" vertical="center" wrapText="1"/>
    </xf>
    <xf numFmtId="0" fontId="6" fillId="0" borderId="6" xfId="4" applyFont="1" applyBorder="1" applyAlignment="1">
      <alignment vertical="top" wrapText="1"/>
    </xf>
    <xf numFmtId="0" fontId="6" fillId="0" borderId="6" xfId="4" applyFont="1" applyBorder="1" applyAlignment="1">
      <alignment horizontal="justify" vertical="top"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164" fontId="10" fillId="0" borderId="6" xfId="4" applyNumberFormat="1" applyFont="1" applyBorder="1" applyAlignment="1">
      <alignment vertical="top"/>
    </xf>
    <xf numFmtId="0" fontId="11" fillId="0" borderId="2" xfId="4" applyFont="1" applyBorder="1" applyAlignment="1">
      <alignment horizontal="justify" vertical="top" wrapText="1"/>
    </xf>
    <xf numFmtId="0" fontId="6" fillId="0" borderId="3" xfId="4" applyFont="1" applyBorder="1" applyAlignment="1">
      <alignment horizontal="center" vertical="top"/>
    </xf>
    <xf numFmtId="2" fontId="6" fillId="0" borderId="3" xfId="4" applyNumberFormat="1" applyFont="1" applyBorder="1" applyAlignment="1">
      <alignment horizontal="right" vertical="top"/>
    </xf>
    <xf numFmtId="165" fontId="11" fillId="0" borderId="3" xfId="4" applyNumberFormat="1" applyFont="1" applyBorder="1" applyAlignment="1">
      <alignment horizontal="right" vertical="top"/>
    </xf>
    <xf numFmtId="14" fontId="6" fillId="0" borderId="3" xfId="4" applyNumberFormat="1" applyFont="1" applyBorder="1" applyAlignment="1">
      <alignment horizontal="justify" vertical="top" wrapText="1"/>
    </xf>
    <xf numFmtId="2" fontId="12" fillId="0" borderId="6" xfId="5" applyNumberFormat="1" applyFont="1" applyBorder="1" applyAlignment="1">
      <alignment horizontal="justify" vertical="top" wrapText="1"/>
    </xf>
    <xf numFmtId="0" fontId="6" fillId="0" borderId="0" xfId="4" applyFont="1" applyAlignment="1">
      <alignment horizontal="center" vertical="top"/>
    </xf>
    <xf numFmtId="2" fontId="6" fillId="0" borderId="0" xfId="4" applyNumberFormat="1" applyFont="1" applyAlignment="1">
      <alignment horizontal="right" vertical="top"/>
    </xf>
    <xf numFmtId="165" fontId="11" fillId="0" borderId="0" xfId="4" applyNumberFormat="1" applyFont="1" applyAlignment="1">
      <alignment horizontal="right" vertical="top"/>
    </xf>
    <xf numFmtId="14" fontId="6" fillId="0" borderId="0" xfId="4" applyNumberFormat="1" applyFont="1" applyAlignment="1">
      <alignment horizontal="justify" vertical="top" wrapText="1"/>
    </xf>
    <xf numFmtId="0" fontId="11" fillId="0" borderId="6" xfId="4" applyFont="1" applyBorder="1" applyAlignment="1">
      <alignment horizontal="center" vertical="top" wrapText="1"/>
    </xf>
    <xf numFmtId="0" fontId="13" fillId="0" borderId="6" xfId="4" applyFont="1" applyBorder="1" applyAlignment="1">
      <alignment horizontal="left"/>
    </xf>
    <xf numFmtId="2" fontId="12" fillId="0" borderId="11" xfId="5" applyNumberFormat="1" applyFont="1" applyBorder="1" applyAlignment="1">
      <alignment horizontal="justify" vertical="top" wrapText="1"/>
    </xf>
    <xf numFmtId="0" fontId="6" fillId="0" borderId="9" xfId="4" applyFont="1" applyBorder="1" applyAlignment="1">
      <alignment horizontal="center" vertical="top"/>
    </xf>
    <xf numFmtId="2" fontId="6" fillId="0" borderId="9" xfId="4" applyNumberFormat="1" applyFont="1" applyBorder="1" applyAlignment="1">
      <alignment horizontal="right" vertical="top"/>
    </xf>
    <xf numFmtId="165" fontId="11" fillId="0" borderId="9" xfId="4" applyNumberFormat="1" applyFont="1" applyBorder="1" applyAlignment="1">
      <alignment horizontal="right" vertical="top"/>
    </xf>
    <xf numFmtId="14" fontId="6" fillId="0" borderId="9" xfId="4" applyNumberFormat="1" applyFont="1" applyBorder="1" applyAlignment="1">
      <alignment horizontal="justify" vertical="top" wrapText="1"/>
    </xf>
    <xf numFmtId="0" fontId="6" fillId="0" borderId="6" xfId="4" applyFont="1" applyBorder="1" applyAlignment="1">
      <alignment vertical="top"/>
    </xf>
    <xf numFmtId="0" fontId="11" fillId="0" borderId="6" xfId="4" applyFont="1" applyBorder="1" applyAlignment="1">
      <alignment horizontal="justify" vertical="top" wrapText="1"/>
    </xf>
    <xf numFmtId="0" fontId="11" fillId="0" borderId="1" xfId="4" applyFont="1" applyBorder="1" applyAlignment="1">
      <alignment horizontal="center" vertical="top" wrapText="1"/>
    </xf>
    <xf numFmtId="0" fontId="11" fillId="0" borderId="3" xfId="4" applyFont="1" applyBorder="1" applyAlignment="1">
      <alignment horizontal="center" vertical="top" wrapText="1"/>
    </xf>
    <xf numFmtId="0" fontId="11" fillId="0" borderId="3" xfId="4" applyFont="1" applyBorder="1" applyAlignment="1">
      <alignment horizontal="center" vertical="top" wrapText="1"/>
    </xf>
    <xf numFmtId="0" fontId="11" fillId="0" borderId="2" xfId="6" applyFont="1" applyBorder="1" applyAlignment="1">
      <alignment horizontal="center" vertical="top" wrapText="1"/>
    </xf>
    <xf numFmtId="0" fontId="6" fillId="0" borderId="6" xfId="4" applyFont="1" applyBorder="1" applyAlignment="1">
      <alignment horizontal="justify" vertical="top" wrapText="1"/>
    </xf>
    <xf numFmtId="0" fontId="6" fillId="0" borderId="5" xfId="4" applyFont="1" applyBorder="1" applyAlignment="1">
      <alignment horizontal="center" vertical="top" wrapText="1"/>
    </xf>
    <xf numFmtId="0" fontId="6" fillId="0" borderId="0" xfId="4" applyFont="1" applyAlignment="1">
      <alignment horizontal="center" vertical="top" wrapText="1"/>
    </xf>
    <xf numFmtId="0" fontId="6" fillId="0" borderId="0" xfId="4" applyFont="1" applyAlignment="1">
      <alignment horizontal="center" vertical="top" wrapText="1"/>
    </xf>
    <xf numFmtId="0" fontId="9" fillId="0" borderId="6" xfId="6" applyFont="1" applyBorder="1" applyAlignment="1">
      <alignment horizontal="center" vertical="center" wrapText="1"/>
    </xf>
    <xf numFmtId="0" fontId="6" fillId="0" borderId="8" xfId="4" applyFont="1" applyBorder="1" applyAlignment="1">
      <alignment vertical="top" wrapText="1"/>
    </xf>
    <xf numFmtId="0" fontId="6" fillId="0" borderId="11" xfId="4" applyFont="1" applyBorder="1" applyAlignment="1">
      <alignment horizontal="justify" vertical="top" wrapText="1"/>
    </xf>
    <xf numFmtId="0" fontId="6" fillId="0" borderId="8" xfId="4" applyFont="1" applyBorder="1" applyAlignment="1">
      <alignment horizontal="center" vertical="top" wrapText="1"/>
    </xf>
    <xf numFmtId="0" fontId="6" fillId="0" borderId="9" xfId="4" applyFont="1" applyBorder="1" applyAlignment="1">
      <alignment horizontal="center" vertical="top" wrapText="1"/>
    </xf>
    <xf numFmtId="0" fontId="6" fillId="0" borderId="9" xfId="4" applyFont="1" applyBorder="1" applyAlignment="1">
      <alignment horizontal="center" vertical="top" wrapText="1"/>
    </xf>
    <xf numFmtId="0" fontId="9" fillId="0" borderId="11" xfId="6" applyFont="1" applyBorder="1" applyAlignment="1">
      <alignment horizontal="center" vertical="center" wrapText="1"/>
    </xf>
    <xf numFmtId="0" fontId="14" fillId="0" borderId="0" xfId="4" applyFont="1" applyAlignment="1">
      <alignment horizontal="center"/>
    </xf>
    <xf numFmtId="0" fontId="14" fillId="0" borderId="0" xfId="4" applyFont="1" applyAlignment="1">
      <alignment horizontal="justify" wrapText="1"/>
    </xf>
    <xf numFmtId="0" fontId="14" fillId="0" borderId="0" xfId="4" applyFont="1" applyAlignment="1">
      <alignment horizontal="centerContinuous"/>
    </xf>
    <xf numFmtId="4" fontId="14" fillId="0" borderId="0" xfId="4" applyNumberFormat="1" applyFont="1" applyAlignment="1">
      <alignment horizontal="center"/>
    </xf>
    <xf numFmtId="0" fontId="11" fillId="2" borderId="12" xfId="4" applyFont="1" applyFill="1" applyBorder="1" applyAlignment="1">
      <alignment horizontal="center" vertical="center"/>
    </xf>
    <xf numFmtId="0" fontId="11" fillId="2" borderId="13" xfId="4" applyFont="1" applyFill="1" applyBorder="1" applyAlignment="1">
      <alignment horizontal="center" vertical="center"/>
    </xf>
    <xf numFmtId="0" fontId="11" fillId="2" borderId="14" xfId="4" applyFont="1" applyFill="1" applyBorder="1" applyAlignment="1">
      <alignment horizontal="center" vertical="center"/>
    </xf>
    <xf numFmtId="0" fontId="15" fillId="0" borderId="0" xfId="3" applyFont="1" applyAlignment="1">
      <alignment horizontal="right" vertical="top"/>
    </xf>
    <xf numFmtId="0" fontId="3" fillId="0" borderId="0" xfId="3" applyFont="1" applyAlignment="1">
      <alignment vertical="top" wrapText="1"/>
    </xf>
    <xf numFmtId="49" fontId="11" fillId="2" borderId="0" xfId="4" applyNumberFormat="1" applyFont="1" applyFill="1" applyAlignment="1">
      <alignment horizontal="center" vertical="center"/>
    </xf>
    <xf numFmtId="49" fontId="11" fillId="2" borderId="0" xfId="4" applyNumberFormat="1" applyFont="1" applyFill="1" applyAlignment="1">
      <alignment horizontal="center" vertical="center" wrapText="1"/>
    </xf>
    <xf numFmtId="0" fontId="4" fillId="0" borderId="0" xfId="3" applyFont="1" applyAlignment="1">
      <alignment horizontal="center" vertical="center"/>
    </xf>
    <xf numFmtId="0" fontId="4" fillId="0" borderId="0" xfId="3" applyFont="1" applyAlignment="1">
      <alignment horizontal="center"/>
    </xf>
    <xf numFmtId="0" fontId="8" fillId="2" borderId="0" xfId="3" applyFont="1" applyFill="1" applyAlignment="1">
      <alignment horizontal="center" vertical="center" wrapText="1"/>
    </xf>
    <xf numFmtId="0" fontId="8" fillId="2" borderId="0" xfId="3" applyFont="1" applyFill="1" applyAlignment="1">
      <alignment horizontal="justify" vertical="top"/>
    </xf>
    <xf numFmtId="0" fontId="8" fillId="2" borderId="0" xfId="3" applyFont="1" applyFill="1" applyAlignment="1">
      <alignment horizontal="center" vertical="top" wrapText="1"/>
    </xf>
    <xf numFmtId="165" fontId="8" fillId="2" borderId="0" xfId="3" applyNumberFormat="1" applyFont="1" applyFill="1" applyAlignment="1">
      <alignment horizontal="right" vertical="top" wrapText="1"/>
    </xf>
    <xf numFmtId="44" fontId="16" fillId="2" borderId="0" xfId="2" applyFont="1" applyFill="1" applyBorder="1" applyAlignment="1">
      <alignment horizontal="center" vertical="top" wrapText="1"/>
    </xf>
    <xf numFmtId="165" fontId="16" fillId="2" borderId="0" xfId="3" applyNumberFormat="1" applyFont="1" applyFill="1" applyAlignment="1">
      <alignment horizontal="left" vertical="top" wrapText="1"/>
    </xf>
    <xf numFmtId="0" fontId="17" fillId="0" borderId="0" xfId="3" applyFont="1" applyAlignment="1">
      <alignment wrapText="1"/>
    </xf>
    <xf numFmtId="0" fontId="16" fillId="2" borderId="0" xfId="3" applyFont="1" applyFill="1" applyAlignment="1">
      <alignment horizontal="center" vertical="center" wrapText="1"/>
    </xf>
    <xf numFmtId="0" fontId="16" fillId="2" borderId="0" xfId="3" applyFont="1" applyFill="1" applyAlignment="1">
      <alignment horizontal="justify" vertical="top"/>
    </xf>
    <xf numFmtId="0" fontId="16" fillId="2" borderId="0" xfId="3" applyFont="1" applyFill="1" applyAlignment="1">
      <alignment horizontal="center" vertical="top" wrapText="1"/>
    </xf>
    <xf numFmtId="4" fontId="16" fillId="2" borderId="0" xfId="3" applyNumberFormat="1" applyFont="1" applyFill="1" applyAlignment="1">
      <alignment horizontal="right" vertical="top" wrapText="1"/>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vertical="top"/>
    </xf>
    <xf numFmtId="4" fontId="18" fillId="0" borderId="0" xfId="0" applyNumberFormat="1" applyFont="1" applyAlignment="1">
      <alignment horizontal="right" vertical="top"/>
    </xf>
    <xf numFmtId="165" fontId="18" fillId="0" borderId="0" xfId="0" applyNumberFormat="1" applyFont="1" applyAlignment="1">
      <alignment horizontal="center" vertical="top"/>
    </xf>
    <xf numFmtId="0" fontId="19" fillId="0" borderId="0" xfId="0" applyFont="1" applyAlignment="1">
      <alignment horizontal="center" vertical="top" wrapText="1"/>
    </xf>
    <xf numFmtId="44" fontId="3" fillId="0" borderId="0" xfId="2" applyFont="1" applyFill="1" applyBorder="1" applyAlignment="1">
      <alignment horizontal="center" vertical="top" wrapText="1"/>
    </xf>
    <xf numFmtId="165" fontId="18" fillId="0" borderId="0" xfId="0" applyNumberFormat="1" applyFont="1" applyAlignment="1">
      <alignment horizontal="right" vertical="justify"/>
    </xf>
    <xf numFmtId="165" fontId="16" fillId="2" borderId="0" xfId="3" applyNumberFormat="1" applyFont="1" applyFill="1" applyAlignment="1">
      <alignment horizontal="right" vertical="top" wrapText="1"/>
    </xf>
    <xf numFmtId="2" fontId="18" fillId="0" borderId="0" xfId="0" applyNumberFormat="1" applyFont="1" applyAlignment="1">
      <alignment horizontal="justify" vertical="top" wrapText="1"/>
    </xf>
    <xf numFmtId="49" fontId="20" fillId="0" borderId="0" xfId="3" applyNumberFormat="1" applyFont="1" applyAlignment="1">
      <alignment horizontal="center" vertical="center" wrapText="1"/>
    </xf>
    <xf numFmtId="2" fontId="20" fillId="0" borderId="0" xfId="3" applyNumberFormat="1" applyFont="1" applyAlignment="1">
      <alignment horizontal="left" vertical="top"/>
    </xf>
    <xf numFmtId="165" fontId="20" fillId="0" borderId="0" xfId="3" applyNumberFormat="1" applyFont="1" applyAlignment="1">
      <alignment horizontal="right" vertical="top" wrapText="1"/>
    </xf>
    <xf numFmtId="165" fontId="8" fillId="0" borderId="0" xfId="2" applyNumberFormat="1" applyFont="1" applyFill="1" applyBorder="1" applyAlignment="1">
      <alignment horizontal="right" vertical="top"/>
    </xf>
    <xf numFmtId="0" fontId="4" fillId="0" borderId="0" xfId="3" applyFont="1" applyAlignment="1">
      <alignment wrapText="1"/>
    </xf>
    <xf numFmtId="0" fontId="17" fillId="0" borderId="0" xfId="3" applyFont="1" applyAlignment="1">
      <alignment horizontal="center" vertical="center" wrapText="1"/>
    </xf>
    <xf numFmtId="0" fontId="17" fillId="0" borderId="0" xfId="3" applyFont="1" applyAlignment="1">
      <alignment horizontal="left" vertical="top"/>
    </xf>
    <xf numFmtId="2" fontId="20" fillId="0" borderId="0" xfId="3" applyNumberFormat="1" applyFont="1" applyAlignment="1">
      <alignment horizontal="left" vertical="top"/>
    </xf>
    <xf numFmtId="165" fontId="21" fillId="0" borderId="0" xfId="2" applyNumberFormat="1" applyFont="1" applyFill="1" applyBorder="1" applyAlignment="1">
      <alignment horizontal="right" vertical="top"/>
    </xf>
    <xf numFmtId="0" fontId="20" fillId="0" borderId="0" xfId="3" applyFont="1" applyAlignment="1">
      <alignment horizontal="center" vertical="center" wrapText="1"/>
    </xf>
    <xf numFmtId="0" fontId="20" fillId="0" borderId="0" xfId="3" applyFont="1" applyAlignment="1">
      <alignment horizontal="left" vertical="top"/>
    </xf>
    <xf numFmtId="0" fontId="16" fillId="0" borderId="0" xfId="3" applyFont="1" applyAlignment="1">
      <alignment horizontal="center" vertical="center" wrapText="1"/>
    </xf>
    <xf numFmtId="0" fontId="16" fillId="0" borderId="0" xfId="3" applyFont="1" applyAlignment="1">
      <alignment horizontal="justify" vertical="top"/>
    </xf>
    <xf numFmtId="0" fontId="20" fillId="0" borderId="0" xfId="3" applyFont="1" applyAlignment="1">
      <alignment vertical="top" wrapText="1"/>
    </xf>
    <xf numFmtId="4" fontId="22" fillId="0" borderId="0" xfId="3" applyNumberFormat="1" applyFont="1" applyAlignment="1">
      <alignment horizontal="right" vertical="top" wrapText="1"/>
    </xf>
    <xf numFmtId="165" fontId="16" fillId="0" borderId="0" xfId="2" applyNumberFormat="1" applyFont="1" applyFill="1" applyBorder="1" applyAlignment="1">
      <alignment horizontal="right" vertical="top"/>
    </xf>
    <xf numFmtId="2" fontId="16" fillId="0" borderId="0" xfId="3" applyNumberFormat="1" applyFont="1" applyAlignment="1">
      <alignment horizontal="justify" vertical="top"/>
    </xf>
    <xf numFmtId="44" fontId="16" fillId="0" borderId="0" xfId="3" applyNumberFormat="1" applyFont="1" applyAlignment="1">
      <alignment horizontal="justify" vertical="top"/>
    </xf>
    <xf numFmtId="0" fontId="8" fillId="2" borderId="0" xfId="6" applyFont="1" applyFill="1" applyAlignment="1">
      <alignment horizontal="center" vertical="center" wrapText="1"/>
    </xf>
    <xf numFmtId="0" fontId="8" fillId="2" borderId="0" xfId="6" applyFont="1" applyFill="1" applyAlignment="1">
      <alignment horizontal="right" vertical="top" wrapText="1"/>
    </xf>
    <xf numFmtId="165" fontId="7" fillId="2" borderId="0" xfId="2" applyNumberFormat="1" applyFont="1" applyFill="1" applyBorder="1" applyAlignment="1">
      <alignment horizontal="right" vertical="top" wrapText="1"/>
    </xf>
    <xf numFmtId="0" fontId="23" fillId="2" borderId="0" xfId="6" applyFont="1" applyFill="1" applyAlignment="1">
      <alignment horizontal="center" vertical="center" wrapText="1"/>
    </xf>
    <xf numFmtId="165" fontId="7" fillId="2" borderId="0" xfId="3" applyNumberFormat="1" applyFont="1" applyFill="1" applyAlignment="1">
      <alignment horizontal="right" vertical="top" wrapText="1"/>
    </xf>
    <xf numFmtId="165" fontId="23" fillId="2" borderId="0" xfId="3" applyNumberFormat="1" applyFont="1" applyFill="1" applyAlignment="1">
      <alignment horizontal="right" vertical="top" wrapText="1"/>
    </xf>
    <xf numFmtId="0" fontId="24" fillId="0" borderId="0" xfId="0" applyFont="1"/>
    <xf numFmtId="43" fontId="4" fillId="0" borderId="0" xfId="1" applyFont="1"/>
    <xf numFmtId="165" fontId="4" fillId="0" borderId="0" xfId="3" applyNumberFormat="1" applyFont="1"/>
  </cellXfs>
  <cellStyles count="7">
    <cellStyle name="Millares" xfId="1" builtinId="3"/>
    <cellStyle name="Moneda" xfId="2" builtinId="4"/>
    <cellStyle name="Normal" xfId="0" builtinId="0"/>
    <cellStyle name="Normal 2" xfId="5" xr:uid="{109F2DD3-4CEF-4D7D-9D02-2944343E7C4F}"/>
    <cellStyle name="Normal 2 2" xfId="6" xr:uid="{B8AB56B7-26DB-4509-B855-985E32B511B6}"/>
    <cellStyle name="Normal 3" xfId="3" xr:uid="{8647D0FC-0AEB-40FC-9C14-9DBF57462325}"/>
    <cellStyle name="Normal 3 2" xfId="4" xr:uid="{E52797B5-4E37-434E-84FD-7FB25DFFC9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4646</xdr:colOff>
      <xdr:row>1</xdr:row>
      <xdr:rowOff>52504</xdr:rowOff>
    </xdr:from>
    <xdr:ext cx="1277744" cy="714997"/>
    <xdr:pic>
      <xdr:nvPicPr>
        <xdr:cNvPr id="2" name="Imagen 1">
          <a:extLst>
            <a:ext uri="{FF2B5EF4-FFF2-40B4-BE49-F238E27FC236}">
              <a16:creationId xmlns:a16="http://schemas.microsoft.com/office/drawing/2014/main" id="{FE5AF8C0-36D6-4353-9658-3F58A74530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685476" y="207779"/>
          <a:ext cx="1277744" cy="714997"/>
        </a:xfrm>
        <a:prstGeom prst="rect">
          <a:avLst/>
        </a:prstGeom>
      </xdr:spPr>
    </xdr:pic>
    <xdr:clientData/>
  </xdr:oneCellAnchor>
  <xdr:oneCellAnchor>
    <xdr:from>
      <xdr:col>0</xdr:col>
      <xdr:colOff>0</xdr:colOff>
      <xdr:row>1</xdr:row>
      <xdr:rowOff>64892</xdr:rowOff>
    </xdr:from>
    <xdr:ext cx="1031835" cy="1095831"/>
    <xdr:pic>
      <xdr:nvPicPr>
        <xdr:cNvPr id="3" name="Imagen 2">
          <a:extLst>
            <a:ext uri="{FF2B5EF4-FFF2-40B4-BE49-F238E27FC236}">
              <a16:creationId xmlns:a16="http://schemas.microsoft.com/office/drawing/2014/main" id="{547C06F9-27F8-45DB-A7D8-7F1D3863FDE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220167"/>
          <a:ext cx="1031835" cy="10958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Presupuesto%20Base\Users\eruiz\Downloads\14.%20IGNACIO%20ZARAGOZ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COSTOS\2024\LICITACIONES\LP-006%20SE&#209;ALAMIENTO%20FRENTE%2001\DOPI-MUN-RM-PAV-LP-006-2024.xlsx" TargetMode="External"/><Relationship Id="rId1" Type="http://schemas.openxmlformats.org/officeDocument/2006/relationships/externalLinkPath" Target="DOPI-MUN-RM-PAV-LP-006-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sheetName val="LP-006-2024"/>
      <sheetName val="LP-007-2024"/>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7A40-0C65-4B71-86DC-A786B231D816}">
  <dimension ref="A1:G129"/>
  <sheetViews>
    <sheetView showGridLines="0" showZeros="0" tabSelected="1" view="pageBreakPreview" zoomScale="85" zoomScaleNormal="85" zoomScaleSheetLayoutView="85" workbookViewId="0">
      <selection activeCell="C3" sqref="C3:F5"/>
    </sheetView>
  </sheetViews>
  <sheetFormatPr baseColWidth="10" defaultColWidth="9.125" defaultRowHeight="12.75" customHeight="1"/>
  <cols>
    <col min="1" max="1" width="16.125" style="1" customWidth="1"/>
    <col min="2" max="2" width="74.75" style="2" customWidth="1"/>
    <col min="3" max="3" width="9.125" style="2" customWidth="1"/>
    <col min="4" max="4" width="13.875" style="3" customWidth="1"/>
    <col min="5" max="5" width="16" style="2" customWidth="1"/>
    <col min="6" max="6" width="53.875" style="113" customWidth="1"/>
    <col min="7" max="7" width="19.375" style="2" customWidth="1"/>
    <col min="8" max="8" width="2.875" style="2" customWidth="1"/>
    <col min="9" max="16384" width="9.125" style="2"/>
  </cols>
  <sheetData>
    <row r="1" spans="1:7" ht="12.75" customHeight="1" thickBot="1">
      <c r="F1" s="2"/>
    </row>
    <row r="2" spans="1:7" ht="18.2" customHeight="1">
      <c r="A2" s="4"/>
      <c r="B2" s="5" t="s">
        <v>0</v>
      </c>
      <c r="C2" s="6" t="s">
        <v>1</v>
      </c>
      <c r="D2" s="7"/>
      <c r="E2" s="7"/>
      <c r="F2" s="8"/>
      <c r="G2" s="9"/>
    </row>
    <row r="3" spans="1:7" ht="18.2" customHeight="1">
      <c r="A3" s="10"/>
      <c r="B3" s="11" t="s">
        <v>2</v>
      </c>
      <c r="C3" s="12" t="s">
        <v>3</v>
      </c>
      <c r="D3" s="13"/>
      <c r="E3" s="13"/>
      <c r="F3" s="14"/>
      <c r="G3" s="15"/>
    </row>
    <row r="4" spans="1:7" ht="18.2" customHeight="1">
      <c r="A4" s="10"/>
      <c r="B4" s="11" t="s">
        <v>4</v>
      </c>
      <c r="C4" s="12"/>
      <c r="D4" s="13"/>
      <c r="E4" s="13"/>
      <c r="F4" s="14"/>
      <c r="G4" s="15"/>
    </row>
    <row r="5" spans="1:7" ht="18.2" customHeight="1" thickBot="1">
      <c r="A5" s="10"/>
      <c r="B5" s="16"/>
      <c r="C5" s="17"/>
      <c r="D5" s="18"/>
      <c r="E5" s="18"/>
      <c r="F5" s="19"/>
      <c r="G5" s="20"/>
    </row>
    <row r="6" spans="1:7" ht="14.95" customHeight="1">
      <c r="A6" s="10"/>
      <c r="B6" s="21" t="s">
        <v>5</v>
      </c>
      <c r="C6" s="22"/>
      <c r="D6" s="23"/>
      <c r="E6" s="24" t="s">
        <v>6</v>
      </c>
      <c r="F6" s="25"/>
      <c r="G6" s="20"/>
    </row>
    <row r="7" spans="1:7" ht="14.95" customHeight="1">
      <c r="A7" s="10"/>
      <c r="B7" s="26" t="s">
        <v>7</v>
      </c>
      <c r="C7" s="27"/>
      <c r="D7" s="28"/>
      <c r="E7" s="29" t="s">
        <v>8</v>
      </c>
      <c r="F7" s="30"/>
      <c r="G7" s="31"/>
    </row>
    <row r="8" spans="1:7" ht="14.95" customHeight="1">
      <c r="A8" s="10"/>
      <c r="B8" s="26"/>
      <c r="C8" s="27"/>
      <c r="D8" s="28"/>
      <c r="E8" s="29" t="s">
        <v>9</v>
      </c>
      <c r="F8" s="30"/>
      <c r="G8" s="32"/>
    </row>
    <row r="9" spans="1:7" ht="14.95" customHeight="1" thickBot="1">
      <c r="A9" s="10"/>
      <c r="B9" s="33"/>
      <c r="C9" s="34"/>
      <c r="D9" s="35"/>
      <c r="E9" s="36" t="s">
        <v>10</v>
      </c>
      <c r="F9" s="37"/>
      <c r="G9" s="38"/>
    </row>
    <row r="10" spans="1:7" ht="12.9">
      <c r="A10" s="10"/>
      <c r="B10" s="39" t="s">
        <v>11</v>
      </c>
      <c r="C10" s="40" t="s">
        <v>12</v>
      </c>
      <c r="D10" s="41"/>
      <c r="E10" s="41"/>
      <c r="F10" s="42"/>
      <c r="G10" s="43" t="s">
        <v>13</v>
      </c>
    </row>
    <row r="11" spans="1:7" ht="12.9">
      <c r="A11" s="10"/>
      <c r="B11" s="44"/>
      <c r="C11" s="45"/>
      <c r="D11" s="46"/>
      <c r="E11" s="46"/>
      <c r="F11" s="47"/>
      <c r="G11" s="48" t="s">
        <v>14</v>
      </c>
    </row>
    <row r="12" spans="1:7" ht="13.6" thickBot="1">
      <c r="A12" s="49"/>
      <c r="B12" s="50"/>
      <c r="C12" s="51"/>
      <c r="D12" s="52"/>
      <c r="E12" s="52"/>
      <c r="F12" s="53"/>
      <c r="G12" s="54"/>
    </row>
    <row r="13" spans="1:7" ht="3.25" customHeight="1" thickBot="1">
      <c r="A13" s="55"/>
      <c r="B13" s="56"/>
      <c r="C13" s="57"/>
      <c r="D13" s="58"/>
      <c r="E13" s="55"/>
      <c r="F13" s="57"/>
      <c r="G13" s="57"/>
    </row>
    <row r="14" spans="1:7" ht="15.8" customHeight="1" thickBot="1">
      <c r="A14" s="59" t="s">
        <v>15</v>
      </c>
      <c r="B14" s="60"/>
      <c r="C14" s="60"/>
      <c r="D14" s="60"/>
      <c r="E14" s="60"/>
      <c r="F14" s="60"/>
      <c r="G14" s="61"/>
    </row>
    <row r="15" spans="1:7" ht="3.25" customHeight="1">
      <c r="A15" s="62"/>
      <c r="B15" s="63"/>
      <c r="C15" s="63"/>
      <c r="F15" s="2"/>
    </row>
    <row r="16" spans="1:7" s="66" customFormat="1" ht="23.1">
      <c r="A16" s="64" t="s">
        <v>16</v>
      </c>
      <c r="B16" s="65" t="s">
        <v>17</v>
      </c>
      <c r="C16" s="64" t="s">
        <v>18</v>
      </c>
      <c r="D16" s="64" t="s">
        <v>19</v>
      </c>
      <c r="E16" s="65" t="s">
        <v>20</v>
      </c>
      <c r="F16" s="65" t="s">
        <v>21</v>
      </c>
      <c r="G16" s="65" t="s">
        <v>22</v>
      </c>
    </row>
    <row r="17" spans="1:7" ht="5.95" customHeight="1">
      <c r="A17" s="67"/>
      <c r="B17" s="67"/>
      <c r="C17" s="67"/>
      <c r="D17" s="67"/>
      <c r="E17" s="67"/>
      <c r="F17" s="67"/>
      <c r="G17" s="67"/>
    </row>
    <row r="18" spans="1:7" s="74" customFormat="1" ht="13.6">
      <c r="A18" s="68" t="s">
        <v>23</v>
      </c>
      <c r="B18" s="69" t="s">
        <v>24</v>
      </c>
      <c r="C18" s="70"/>
      <c r="D18" s="71"/>
      <c r="E18" s="72"/>
      <c r="F18" s="73"/>
      <c r="G18" s="72">
        <f>+G19+G53+G78</f>
        <v>0</v>
      </c>
    </row>
    <row r="19" spans="1:7" s="74" customFormat="1" ht="13.6">
      <c r="A19" s="75" t="s">
        <v>25</v>
      </c>
      <c r="B19" s="76" t="s">
        <v>26</v>
      </c>
      <c r="C19" s="77"/>
      <c r="D19" s="78"/>
      <c r="E19" s="72"/>
      <c r="F19" s="73"/>
      <c r="G19" s="72">
        <f>SUM(G20:G52)</f>
        <v>0</v>
      </c>
    </row>
    <row r="20" spans="1:7" s="74" customFormat="1" ht="43.5">
      <c r="A20" s="79" t="s">
        <v>27</v>
      </c>
      <c r="B20" s="80" t="s">
        <v>28</v>
      </c>
      <c r="C20" s="81" t="s">
        <v>29</v>
      </c>
      <c r="D20" s="82">
        <v>998.69</v>
      </c>
      <c r="E20" s="83"/>
      <c r="F20" s="84"/>
      <c r="G20" s="85"/>
    </row>
    <row r="21" spans="1:7" s="74" customFormat="1" ht="43.5">
      <c r="A21" s="79" t="s">
        <v>30</v>
      </c>
      <c r="B21" s="80" t="s">
        <v>31</v>
      </c>
      <c r="C21" s="81" t="s">
        <v>29</v>
      </c>
      <c r="D21" s="82">
        <v>969.14</v>
      </c>
      <c r="E21" s="83"/>
      <c r="F21" s="84"/>
      <c r="G21" s="85"/>
    </row>
    <row r="22" spans="1:7" s="74" customFormat="1" ht="43.5">
      <c r="A22" s="79" t="s">
        <v>32</v>
      </c>
      <c r="B22" s="80" t="s">
        <v>33</v>
      </c>
      <c r="C22" s="81" t="s">
        <v>34</v>
      </c>
      <c r="D22" s="82">
        <v>5456.36</v>
      </c>
      <c r="E22" s="83"/>
      <c r="F22" s="84"/>
      <c r="G22" s="85"/>
    </row>
    <row r="23" spans="1:7" s="74" customFormat="1" ht="43.5">
      <c r="A23" s="79" t="s">
        <v>35</v>
      </c>
      <c r="B23" s="80" t="s">
        <v>36</v>
      </c>
      <c r="C23" s="81" t="s">
        <v>29</v>
      </c>
      <c r="D23" s="82">
        <v>7596.25</v>
      </c>
      <c r="E23" s="83"/>
      <c r="F23" s="84"/>
      <c r="G23" s="85"/>
    </row>
    <row r="24" spans="1:7" s="74" customFormat="1" ht="43.5">
      <c r="A24" s="79" t="s">
        <v>37</v>
      </c>
      <c r="B24" s="80" t="s">
        <v>38</v>
      </c>
      <c r="C24" s="81" t="s">
        <v>29</v>
      </c>
      <c r="D24" s="82">
        <v>58357.15</v>
      </c>
      <c r="E24" s="83"/>
      <c r="F24" s="84"/>
      <c r="G24" s="85"/>
    </row>
    <row r="25" spans="1:7" s="74" customFormat="1" ht="43.5">
      <c r="A25" s="79" t="s">
        <v>39</v>
      </c>
      <c r="B25" s="80" t="s">
        <v>40</v>
      </c>
      <c r="C25" s="81" t="s">
        <v>29</v>
      </c>
      <c r="D25" s="82">
        <v>58357.15</v>
      </c>
      <c r="E25" s="83"/>
      <c r="F25" s="84"/>
      <c r="G25" s="85"/>
    </row>
    <row r="26" spans="1:7" s="74" customFormat="1" ht="43.5">
      <c r="A26" s="79" t="s">
        <v>41</v>
      </c>
      <c r="B26" s="80" t="s">
        <v>42</v>
      </c>
      <c r="C26" s="81" t="s">
        <v>29</v>
      </c>
      <c r="D26" s="82">
        <v>24658</v>
      </c>
      <c r="E26" s="83"/>
      <c r="F26" s="84"/>
      <c r="G26" s="85"/>
    </row>
    <row r="27" spans="1:7" s="74" customFormat="1" ht="43.5">
      <c r="A27" s="79" t="s">
        <v>43</v>
      </c>
      <c r="B27" s="80" t="s">
        <v>44</v>
      </c>
      <c r="C27" s="81" t="s">
        <v>45</v>
      </c>
      <c r="D27" s="82">
        <v>657</v>
      </c>
      <c r="E27" s="83"/>
      <c r="F27" s="84"/>
      <c r="G27" s="85"/>
    </row>
    <row r="28" spans="1:7" s="74" customFormat="1" ht="32.6">
      <c r="A28" s="79" t="s">
        <v>46</v>
      </c>
      <c r="B28" s="80" t="s">
        <v>47</v>
      </c>
      <c r="C28" s="81" t="s">
        <v>45</v>
      </c>
      <c r="D28" s="82">
        <v>226</v>
      </c>
      <c r="E28" s="83"/>
      <c r="F28" s="84"/>
      <c r="G28" s="85"/>
    </row>
    <row r="29" spans="1:7" s="74" customFormat="1" ht="32.6">
      <c r="A29" s="79" t="s">
        <v>48</v>
      </c>
      <c r="B29" s="80" t="s">
        <v>49</v>
      </c>
      <c r="C29" s="81" t="s">
        <v>45</v>
      </c>
      <c r="D29" s="82">
        <v>226</v>
      </c>
      <c r="E29" s="83"/>
      <c r="F29" s="84"/>
      <c r="G29" s="85"/>
    </row>
    <row r="30" spans="1:7" s="74" customFormat="1" ht="43.5">
      <c r="A30" s="79" t="s">
        <v>50</v>
      </c>
      <c r="B30" s="80" t="s">
        <v>51</v>
      </c>
      <c r="C30" s="81" t="s">
        <v>45</v>
      </c>
      <c r="D30" s="82">
        <v>245</v>
      </c>
      <c r="E30" s="83"/>
      <c r="F30" s="84"/>
      <c r="G30" s="85"/>
    </row>
    <row r="31" spans="1:7" s="74" customFormat="1" ht="32.6">
      <c r="A31" s="79" t="s">
        <v>52</v>
      </c>
      <c r="B31" s="80" t="s">
        <v>53</v>
      </c>
      <c r="C31" s="81" t="s">
        <v>45</v>
      </c>
      <c r="D31" s="82">
        <v>465</v>
      </c>
      <c r="E31" s="83"/>
      <c r="F31" s="84"/>
      <c r="G31" s="85"/>
    </row>
    <row r="32" spans="1:7" s="74" customFormat="1" ht="32.6">
      <c r="A32" s="79" t="s">
        <v>54</v>
      </c>
      <c r="B32" s="80" t="s">
        <v>55</v>
      </c>
      <c r="C32" s="81" t="s">
        <v>45</v>
      </c>
      <c r="D32" s="82">
        <v>325</v>
      </c>
      <c r="E32" s="83"/>
      <c r="F32" s="84"/>
      <c r="G32" s="85"/>
    </row>
    <row r="33" spans="1:7" s="74" customFormat="1" ht="43.5">
      <c r="A33" s="79" t="s">
        <v>56</v>
      </c>
      <c r="B33" s="80" t="s">
        <v>57</v>
      </c>
      <c r="C33" s="81" t="s">
        <v>29</v>
      </c>
      <c r="D33" s="82">
        <v>22369</v>
      </c>
      <c r="E33" s="83"/>
      <c r="F33" s="84"/>
      <c r="G33" s="85"/>
    </row>
    <row r="34" spans="1:7" s="74" customFormat="1" ht="43.5">
      <c r="A34" s="79" t="s">
        <v>58</v>
      </c>
      <c r="B34" s="80" t="s">
        <v>59</v>
      </c>
      <c r="C34" s="81" t="s">
        <v>29</v>
      </c>
      <c r="D34" s="82">
        <v>10269.59</v>
      </c>
      <c r="E34" s="83"/>
      <c r="F34" s="84"/>
      <c r="G34" s="85"/>
    </row>
    <row r="35" spans="1:7" s="74" customFormat="1" ht="32.6">
      <c r="A35" s="79" t="s">
        <v>60</v>
      </c>
      <c r="B35" s="80" t="s">
        <v>61</v>
      </c>
      <c r="C35" s="81" t="s">
        <v>34</v>
      </c>
      <c r="D35" s="82">
        <v>500</v>
      </c>
      <c r="E35" s="83"/>
      <c r="F35" s="84"/>
      <c r="G35" s="85"/>
    </row>
    <row r="36" spans="1:7" s="74" customFormat="1" ht="54.35">
      <c r="A36" s="79" t="s">
        <v>62</v>
      </c>
      <c r="B36" s="80" t="s">
        <v>63</v>
      </c>
      <c r="C36" s="81" t="s">
        <v>34</v>
      </c>
      <c r="D36" s="82">
        <v>44.03</v>
      </c>
      <c r="E36" s="83"/>
      <c r="F36" s="84"/>
      <c r="G36" s="85"/>
    </row>
    <row r="37" spans="1:7" s="74" customFormat="1" ht="65.25">
      <c r="A37" s="79" t="s">
        <v>64</v>
      </c>
      <c r="B37" s="80" t="s">
        <v>65</v>
      </c>
      <c r="C37" s="81" t="s">
        <v>34</v>
      </c>
      <c r="D37" s="82">
        <v>524.49</v>
      </c>
      <c r="E37" s="83"/>
      <c r="F37" s="84"/>
      <c r="G37" s="85"/>
    </row>
    <row r="38" spans="1:7" s="74" customFormat="1" ht="54.35">
      <c r="A38" s="79" t="s">
        <v>66</v>
      </c>
      <c r="B38" s="80" t="s">
        <v>67</v>
      </c>
      <c r="C38" s="81" t="s">
        <v>29</v>
      </c>
      <c r="D38" s="82">
        <v>2491.61</v>
      </c>
      <c r="E38" s="83"/>
      <c r="F38" s="84"/>
      <c r="G38" s="85"/>
    </row>
    <row r="39" spans="1:7" s="74" customFormat="1" ht="54.35">
      <c r="A39" s="79" t="s">
        <v>68</v>
      </c>
      <c r="B39" s="80" t="s">
        <v>69</v>
      </c>
      <c r="C39" s="81" t="s">
        <v>29</v>
      </c>
      <c r="D39" s="82">
        <v>1901.22</v>
      </c>
      <c r="E39" s="83"/>
      <c r="F39" s="84"/>
      <c r="G39" s="85"/>
    </row>
    <row r="40" spans="1:7" s="74" customFormat="1" ht="54.35">
      <c r="A40" s="79" t="s">
        <v>70</v>
      </c>
      <c r="B40" s="80" t="s">
        <v>71</v>
      </c>
      <c r="C40" s="81" t="s">
        <v>29</v>
      </c>
      <c r="D40" s="82">
        <v>61.11</v>
      </c>
      <c r="E40" s="83"/>
      <c r="F40" s="84"/>
      <c r="G40" s="85"/>
    </row>
    <row r="41" spans="1:7" s="74" customFormat="1" ht="54.35">
      <c r="A41" s="79" t="s">
        <v>72</v>
      </c>
      <c r="B41" s="80" t="s">
        <v>73</v>
      </c>
      <c r="C41" s="81" t="s">
        <v>45</v>
      </c>
      <c r="D41" s="82">
        <v>50</v>
      </c>
      <c r="E41" s="83"/>
      <c r="F41" s="84"/>
      <c r="G41" s="85"/>
    </row>
    <row r="42" spans="1:7" s="74" customFormat="1" ht="54.35">
      <c r="A42" s="79" t="s">
        <v>74</v>
      </c>
      <c r="B42" s="80" t="s">
        <v>75</v>
      </c>
      <c r="C42" s="81" t="s">
        <v>45</v>
      </c>
      <c r="D42" s="82">
        <v>13</v>
      </c>
      <c r="E42" s="83"/>
      <c r="F42" s="84"/>
      <c r="G42" s="85"/>
    </row>
    <row r="43" spans="1:7" s="74" customFormat="1" ht="54.35">
      <c r="A43" s="79" t="s">
        <v>76</v>
      </c>
      <c r="B43" s="80" t="s">
        <v>77</v>
      </c>
      <c r="C43" s="81" t="s">
        <v>45</v>
      </c>
      <c r="D43" s="82">
        <v>10</v>
      </c>
      <c r="E43" s="83"/>
      <c r="F43" s="84"/>
      <c r="G43" s="85"/>
    </row>
    <row r="44" spans="1:7" s="74" customFormat="1" ht="54.35">
      <c r="A44" s="79" t="s">
        <v>78</v>
      </c>
      <c r="B44" s="80" t="s">
        <v>79</v>
      </c>
      <c r="C44" s="81" t="s">
        <v>34</v>
      </c>
      <c r="D44" s="82">
        <v>435.26</v>
      </c>
      <c r="E44" s="83"/>
      <c r="F44" s="84"/>
      <c r="G44" s="85"/>
    </row>
    <row r="45" spans="1:7" s="74" customFormat="1" ht="54.35">
      <c r="A45" s="79" t="s">
        <v>80</v>
      </c>
      <c r="B45" s="80" t="s">
        <v>81</v>
      </c>
      <c r="C45" s="81" t="s">
        <v>34</v>
      </c>
      <c r="D45" s="82">
        <v>303.26</v>
      </c>
      <c r="E45" s="83"/>
      <c r="F45" s="84"/>
      <c r="G45" s="85"/>
    </row>
    <row r="46" spans="1:7" s="74" customFormat="1" ht="54.35">
      <c r="A46" s="79" t="s">
        <v>82</v>
      </c>
      <c r="B46" s="80" t="s">
        <v>83</v>
      </c>
      <c r="C46" s="81" t="s">
        <v>45</v>
      </c>
      <c r="D46" s="82">
        <v>2</v>
      </c>
      <c r="E46" s="83"/>
      <c r="F46" s="84"/>
      <c r="G46" s="85"/>
    </row>
    <row r="47" spans="1:7" s="74" customFormat="1" ht="65.25">
      <c r="A47" s="79" t="s">
        <v>84</v>
      </c>
      <c r="B47" s="80" t="s">
        <v>85</v>
      </c>
      <c r="C47" s="81" t="s">
        <v>45</v>
      </c>
      <c r="D47" s="82">
        <v>37</v>
      </c>
      <c r="E47" s="83"/>
      <c r="F47" s="84"/>
      <c r="G47" s="85"/>
    </row>
    <row r="48" spans="1:7" s="74" customFormat="1" ht="54.35">
      <c r="A48" s="79" t="s">
        <v>86</v>
      </c>
      <c r="B48" s="80" t="s">
        <v>87</v>
      </c>
      <c r="C48" s="81" t="s">
        <v>45</v>
      </c>
      <c r="D48" s="82">
        <v>2</v>
      </c>
      <c r="E48" s="83"/>
      <c r="F48" s="84"/>
      <c r="G48" s="85"/>
    </row>
    <row r="49" spans="1:7" s="74" customFormat="1" ht="54.35">
      <c r="A49" s="79" t="s">
        <v>88</v>
      </c>
      <c r="B49" s="80" t="s">
        <v>89</v>
      </c>
      <c r="C49" s="81" t="s">
        <v>45</v>
      </c>
      <c r="D49" s="82">
        <v>70</v>
      </c>
      <c r="E49" s="83"/>
      <c r="F49" s="84"/>
      <c r="G49" s="85"/>
    </row>
    <row r="50" spans="1:7" s="74" customFormat="1" ht="65.25">
      <c r="A50" s="79" t="s">
        <v>90</v>
      </c>
      <c r="B50" s="80" t="s">
        <v>91</v>
      </c>
      <c r="C50" s="81" t="s">
        <v>34</v>
      </c>
      <c r="D50" s="82">
        <v>288.45</v>
      </c>
      <c r="E50" s="83"/>
      <c r="F50" s="84"/>
      <c r="G50" s="85"/>
    </row>
    <row r="51" spans="1:7" s="74" customFormat="1" ht="54.35">
      <c r="A51" s="79" t="s">
        <v>92</v>
      </c>
      <c r="B51" s="80" t="s">
        <v>93</v>
      </c>
      <c r="C51" s="81" t="s">
        <v>34</v>
      </c>
      <c r="D51" s="82">
        <v>288.45</v>
      </c>
      <c r="E51" s="83"/>
      <c r="F51" s="84"/>
      <c r="G51" s="85"/>
    </row>
    <row r="52" spans="1:7" s="74" customFormat="1" ht="21.75">
      <c r="A52" s="79" t="s">
        <v>94</v>
      </c>
      <c r="B52" s="80" t="s">
        <v>95</v>
      </c>
      <c r="C52" s="81" t="s">
        <v>45</v>
      </c>
      <c r="D52" s="82">
        <v>116</v>
      </c>
      <c r="E52" s="83"/>
      <c r="F52" s="84"/>
      <c r="G52" s="85"/>
    </row>
    <row r="53" spans="1:7" s="74" customFormat="1" ht="13.6">
      <c r="A53" s="75" t="s">
        <v>96</v>
      </c>
      <c r="B53" s="76" t="s">
        <v>97</v>
      </c>
      <c r="C53" s="77"/>
      <c r="D53" s="78"/>
      <c r="E53" s="72"/>
      <c r="F53" s="73"/>
      <c r="G53" s="72"/>
    </row>
    <row r="54" spans="1:7" s="74" customFormat="1" ht="65.25">
      <c r="A54" s="79" t="s">
        <v>98</v>
      </c>
      <c r="B54" s="80" t="s">
        <v>99</v>
      </c>
      <c r="C54" s="81" t="s">
        <v>45</v>
      </c>
      <c r="D54" s="82">
        <v>30</v>
      </c>
      <c r="E54" s="83"/>
      <c r="F54" s="84"/>
      <c r="G54" s="85"/>
    </row>
    <row r="55" spans="1:7" s="74" customFormat="1" ht="86.95">
      <c r="A55" s="79" t="s">
        <v>100</v>
      </c>
      <c r="B55" s="80" t="s">
        <v>101</v>
      </c>
      <c r="C55" s="81" t="s">
        <v>45</v>
      </c>
      <c r="D55" s="82">
        <v>1</v>
      </c>
      <c r="E55" s="83"/>
      <c r="F55" s="84"/>
      <c r="G55" s="85"/>
    </row>
    <row r="56" spans="1:7" s="74" customFormat="1" ht="76.099999999999994">
      <c r="A56" s="79" t="s">
        <v>102</v>
      </c>
      <c r="B56" s="80" t="s">
        <v>103</v>
      </c>
      <c r="C56" s="81" t="s">
        <v>45</v>
      </c>
      <c r="D56" s="82">
        <v>2</v>
      </c>
      <c r="E56" s="83"/>
      <c r="F56" s="84"/>
      <c r="G56" s="85"/>
    </row>
    <row r="57" spans="1:7" s="74" customFormat="1" ht="86.95">
      <c r="A57" s="79" t="s">
        <v>104</v>
      </c>
      <c r="B57" s="80" t="s">
        <v>105</v>
      </c>
      <c r="C57" s="81" t="s">
        <v>45</v>
      </c>
      <c r="D57" s="82">
        <v>13</v>
      </c>
      <c r="E57" s="83"/>
      <c r="F57" s="84"/>
      <c r="G57" s="85"/>
    </row>
    <row r="58" spans="1:7" s="74" customFormat="1" ht="43.5">
      <c r="A58" s="79" t="s">
        <v>106</v>
      </c>
      <c r="B58" s="80" t="s">
        <v>107</v>
      </c>
      <c r="C58" s="81" t="s">
        <v>45</v>
      </c>
      <c r="D58" s="82">
        <v>2</v>
      </c>
      <c r="E58" s="83"/>
      <c r="F58" s="84"/>
      <c r="G58" s="85"/>
    </row>
    <row r="59" spans="1:7" s="74" customFormat="1" ht="86.95">
      <c r="A59" s="79" t="s">
        <v>108</v>
      </c>
      <c r="B59" s="80" t="s">
        <v>109</v>
      </c>
      <c r="C59" s="81" t="s">
        <v>45</v>
      </c>
      <c r="D59" s="82">
        <v>1</v>
      </c>
      <c r="E59" s="83"/>
      <c r="F59" s="84"/>
      <c r="G59" s="85"/>
    </row>
    <row r="60" spans="1:7" s="74" customFormat="1" ht="65.25">
      <c r="A60" s="79" t="s">
        <v>110</v>
      </c>
      <c r="B60" s="80" t="s">
        <v>111</v>
      </c>
      <c r="C60" s="81" t="s">
        <v>45</v>
      </c>
      <c r="D60" s="82">
        <v>21</v>
      </c>
      <c r="E60" s="83"/>
      <c r="F60" s="84"/>
      <c r="G60" s="85"/>
    </row>
    <row r="61" spans="1:7" s="74" customFormat="1" ht="65.25">
      <c r="A61" s="79" t="s">
        <v>112</v>
      </c>
      <c r="B61" s="80" t="s">
        <v>113</v>
      </c>
      <c r="C61" s="81" t="s">
        <v>45</v>
      </c>
      <c r="D61" s="82">
        <v>2</v>
      </c>
      <c r="E61" s="83"/>
      <c r="F61" s="84"/>
      <c r="G61" s="85"/>
    </row>
    <row r="62" spans="1:7" s="74" customFormat="1" ht="65.25">
      <c r="A62" s="79" t="s">
        <v>114</v>
      </c>
      <c r="B62" s="80" t="s">
        <v>115</v>
      </c>
      <c r="C62" s="81" t="s">
        <v>45</v>
      </c>
      <c r="D62" s="82">
        <v>7</v>
      </c>
      <c r="E62" s="83"/>
      <c r="F62" s="84"/>
      <c r="G62" s="85"/>
    </row>
    <row r="63" spans="1:7" s="74" customFormat="1" ht="65.25">
      <c r="A63" s="79" t="s">
        <v>116</v>
      </c>
      <c r="B63" s="80" t="s">
        <v>117</v>
      </c>
      <c r="C63" s="81" t="s">
        <v>45</v>
      </c>
      <c r="D63" s="82">
        <v>3</v>
      </c>
      <c r="E63" s="83"/>
      <c r="F63" s="84"/>
      <c r="G63" s="85"/>
    </row>
    <row r="64" spans="1:7" s="74" customFormat="1" ht="65.25">
      <c r="A64" s="79" t="s">
        <v>118</v>
      </c>
      <c r="B64" s="80" t="s">
        <v>119</v>
      </c>
      <c r="C64" s="81" t="s">
        <v>45</v>
      </c>
      <c r="D64" s="82">
        <v>5</v>
      </c>
      <c r="E64" s="83"/>
      <c r="F64" s="84"/>
      <c r="G64" s="85"/>
    </row>
    <row r="65" spans="1:7" s="74" customFormat="1" ht="65.25">
      <c r="A65" s="79" t="s">
        <v>120</v>
      </c>
      <c r="B65" s="80" t="s">
        <v>121</v>
      </c>
      <c r="C65" s="81" t="s">
        <v>45</v>
      </c>
      <c r="D65" s="82">
        <v>1</v>
      </c>
      <c r="E65" s="83"/>
      <c r="F65" s="84"/>
      <c r="G65" s="85"/>
    </row>
    <row r="66" spans="1:7" s="74" customFormat="1" ht="65.25">
      <c r="A66" s="79" t="s">
        <v>122</v>
      </c>
      <c r="B66" s="80" t="s">
        <v>123</v>
      </c>
      <c r="C66" s="81" t="s">
        <v>45</v>
      </c>
      <c r="D66" s="82">
        <v>1</v>
      </c>
      <c r="E66" s="83"/>
      <c r="F66" s="84"/>
      <c r="G66" s="85"/>
    </row>
    <row r="67" spans="1:7" s="74" customFormat="1" ht="65.25">
      <c r="A67" s="79" t="s">
        <v>124</v>
      </c>
      <c r="B67" s="80" t="s">
        <v>125</v>
      </c>
      <c r="C67" s="81" t="s">
        <v>45</v>
      </c>
      <c r="D67" s="82">
        <v>1</v>
      </c>
      <c r="E67" s="83"/>
      <c r="F67" s="84"/>
      <c r="G67" s="85"/>
    </row>
    <row r="68" spans="1:7" s="74" customFormat="1" ht="65.25">
      <c r="A68" s="79" t="s">
        <v>126</v>
      </c>
      <c r="B68" s="80" t="s">
        <v>127</v>
      </c>
      <c r="C68" s="81" t="s">
        <v>45</v>
      </c>
      <c r="D68" s="82">
        <v>34</v>
      </c>
      <c r="E68" s="83"/>
      <c r="F68" s="84"/>
      <c r="G68" s="85"/>
    </row>
    <row r="69" spans="1:7" s="74" customFormat="1" ht="141.30000000000001">
      <c r="A69" s="79" t="s">
        <v>128</v>
      </c>
      <c r="B69" s="80" t="s">
        <v>129</v>
      </c>
      <c r="C69" s="81" t="s">
        <v>29</v>
      </c>
      <c r="D69" s="82">
        <v>420</v>
      </c>
      <c r="E69" s="83"/>
      <c r="F69" s="84"/>
      <c r="G69" s="85"/>
    </row>
    <row r="70" spans="1:7" s="74" customFormat="1" ht="141.30000000000001">
      <c r="A70" s="79" t="s">
        <v>130</v>
      </c>
      <c r="B70" s="80" t="s">
        <v>131</v>
      </c>
      <c r="C70" s="81" t="s">
        <v>29</v>
      </c>
      <c r="D70" s="82">
        <v>150</v>
      </c>
      <c r="E70" s="83"/>
      <c r="F70" s="84"/>
      <c r="G70" s="85"/>
    </row>
    <row r="71" spans="1:7" s="74" customFormat="1" ht="65.25">
      <c r="A71" s="79" t="s">
        <v>132</v>
      </c>
      <c r="B71" s="80" t="s">
        <v>133</v>
      </c>
      <c r="C71" s="81" t="s">
        <v>29</v>
      </c>
      <c r="D71" s="82">
        <v>16</v>
      </c>
      <c r="E71" s="83"/>
      <c r="F71" s="84"/>
      <c r="G71" s="85"/>
    </row>
    <row r="72" spans="1:7" s="74" customFormat="1" ht="43.5">
      <c r="A72" s="79" t="s">
        <v>134</v>
      </c>
      <c r="B72" s="80" t="s">
        <v>135</v>
      </c>
      <c r="C72" s="81" t="s">
        <v>45</v>
      </c>
      <c r="D72" s="82">
        <v>340</v>
      </c>
      <c r="E72" s="83"/>
      <c r="F72" s="84"/>
      <c r="G72" s="85"/>
    </row>
    <row r="73" spans="1:7" s="74" customFormat="1" ht="54.35">
      <c r="A73" s="79" t="s">
        <v>136</v>
      </c>
      <c r="B73" s="80" t="s">
        <v>137</v>
      </c>
      <c r="C73" s="81" t="s">
        <v>29</v>
      </c>
      <c r="D73" s="82">
        <v>500</v>
      </c>
      <c r="E73" s="83"/>
      <c r="F73" s="84"/>
      <c r="G73" s="85"/>
    </row>
    <row r="74" spans="1:7" s="74" customFormat="1" ht="65.25">
      <c r="A74" s="79" t="s">
        <v>138</v>
      </c>
      <c r="B74" s="80" t="s">
        <v>139</v>
      </c>
      <c r="C74" s="81" t="s">
        <v>45</v>
      </c>
      <c r="D74" s="82">
        <v>3</v>
      </c>
      <c r="E74" s="83"/>
      <c r="F74" s="84"/>
      <c r="G74" s="85"/>
    </row>
    <row r="75" spans="1:7" s="74" customFormat="1" ht="65.25">
      <c r="A75" s="79" t="s">
        <v>140</v>
      </c>
      <c r="B75" s="80" t="s">
        <v>141</v>
      </c>
      <c r="C75" s="81" t="s">
        <v>45</v>
      </c>
      <c r="D75" s="82">
        <v>1</v>
      </c>
      <c r="E75" s="83"/>
      <c r="F75" s="84"/>
      <c r="G75" s="85"/>
    </row>
    <row r="76" spans="1:7" s="74" customFormat="1" ht="65.25">
      <c r="A76" s="79" t="s">
        <v>142</v>
      </c>
      <c r="B76" s="80" t="s">
        <v>143</v>
      </c>
      <c r="C76" s="81" t="s">
        <v>45</v>
      </c>
      <c r="D76" s="82">
        <v>1</v>
      </c>
      <c r="E76" s="83"/>
      <c r="F76" s="84"/>
      <c r="G76" s="85"/>
    </row>
    <row r="77" spans="1:7" s="74" customFormat="1" ht="65.25">
      <c r="A77" s="79" t="s">
        <v>144</v>
      </c>
      <c r="B77" s="80" t="s">
        <v>145</v>
      </c>
      <c r="C77" s="81" t="s">
        <v>45</v>
      </c>
      <c r="D77" s="82">
        <v>2</v>
      </c>
      <c r="E77" s="83"/>
      <c r="F77" s="84"/>
      <c r="G77" s="85"/>
    </row>
    <row r="78" spans="1:7" s="74" customFormat="1" ht="13.6">
      <c r="A78" s="75" t="s">
        <v>146</v>
      </c>
      <c r="B78" s="76" t="s">
        <v>147</v>
      </c>
      <c r="C78" s="77"/>
      <c r="D78" s="78"/>
      <c r="E78" s="72"/>
      <c r="F78" s="73"/>
      <c r="G78" s="72"/>
    </row>
    <row r="79" spans="1:7" s="74" customFormat="1" ht="97.85">
      <c r="A79" s="79" t="s">
        <v>148</v>
      </c>
      <c r="B79" s="80" t="s">
        <v>149</v>
      </c>
      <c r="C79" s="81" t="s">
        <v>45</v>
      </c>
      <c r="D79" s="82">
        <v>20</v>
      </c>
      <c r="E79" s="83"/>
      <c r="F79" s="84"/>
      <c r="G79" s="85"/>
    </row>
    <row r="80" spans="1:7" s="74" customFormat="1" ht="97.85">
      <c r="A80" s="79" t="s">
        <v>150</v>
      </c>
      <c r="B80" s="80" t="s">
        <v>151</v>
      </c>
      <c r="C80" s="81" t="s">
        <v>45</v>
      </c>
      <c r="D80" s="82">
        <v>40</v>
      </c>
      <c r="E80" s="83"/>
      <c r="F80" s="84"/>
      <c r="G80" s="85"/>
    </row>
    <row r="81" spans="1:7" s="74" customFormat="1" ht="86.95">
      <c r="A81" s="79" t="s">
        <v>152</v>
      </c>
      <c r="B81" s="80" t="s">
        <v>153</v>
      </c>
      <c r="C81" s="81" t="s">
        <v>45</v>
      </c>
      <c r="D81" s="82">
        <v>12</v>
      </c>
      <c r="E81" s="83"/>
      <c r="F81" s="84"/>
      <c r="G81" s="85"/>
    </row>
    <row r="82" spans="1:7" s="74" customFormat="1" ht="97.85">
      <c r="A82" s="79" t="s">
        <v>154</v>
      </c>
      <c r="B82" s="80" t="s">
        <v>155</v>
      </c>
      <c r="C82" s="81" t="s">
        <v>45</v>
      </c>
      <c r="D82" s="82">
        <v>1</v>
      </c>
      <c r="E82" s="83"/>
      <c r="F82" s="84"/>
      <c r="G82" s="85"/>
    </row>
    <row r="83" spans="1:7" s="74" customFormat="1" ht="97.85">
      <c r="A83" s="79" t="s">
        <v>156</v>
      </c>
      <c r="B83" s="80" t="s">
        <v>157</v>
      </c>
      <c r="C83" s="81" t="s">
        <v>45</v>
      </c>
      <c r="D83" s="82">
        <v>1</v>
      </c>
      <c r="E83" s="83"/>
      <c r="F83" s="84"/>
      <c r="G83" s="85"/>
    </row>
    <row r="84" spans="1:7" s="74" customFormat="1" ht="97.85">
      <c r="A84" s="79" t="s">
        <v>158</v>
      </c>
      <c r="B84" s="80" t="s">
        <v>159</v>
      </c>
      <c r="C84" s="81" t="s">
        <v>45</v>
      </c>
      <c r="D84" s="82">
        <v>5</v>
      </c>
      <c r="E84" s="83"/>
      <c r="F84" s="84"/>
      <c r="G84" s="85"/>
    </row>
    <row r="85" spans="1:7" s="74" customFormat="1" ht="13.1" customHeight="1">
      <c r="A85" s="79"/>
      <c r="B85" s="80"/>
      <c r="C85" s="81"/>
      <c r="D85" s="82"/>
      <c r="E85" s="83"/>
      <c r="F85" s="84"/>
      <c r="G85" s="85"/>
    </row>
    <row r="86" spans="1:7" s="74" customFormat="1" ht="12.9">
      <c r="A86" s="79"/>
      <c r="B86" s="80"/>
      <c r="C86" s="81"/>
      <c r="D86" s="82"/>
      <c r="E86" s="86"/>
      <c r="F86" s="84"/>
      <c r="G86" s="85"/>
    </row>
    <row r="87" spans="1:7" s="74" customFormat="1" ht="13.6">
      <c r="A87" s="75"/>
      <c r="B87" s="76" t="s">
        <v>160</v>
      </c>
      <c r="C87" s="77"/>
      <c r="D87" s="87"/>
      <c r="E87" s="72"/>
      <c r="F87" s="73"/>
      <c r="G87" s="72"/>
    </row>
    <row r="88" spans="1:7" s="74" customFormat="1" ht="12.9">
      <c r="A88" s="79"/>
      <c r="B88" s="80"/>
      <c r="C88" s="81"/>
      <c r="D88" s="82"/>
      <c r="E88" s="86"/>
      <c r="F88" s="84"/>
      <c r="G88" s="85"/>
    </row>
    <row r="89" spans="1:7" s="74" customFormat="1" ht="21.75">
      <c r="A89" s="79"/>
      <c r="B89" s="88" t="str">
        <f>+B7</f>
        <v>SEÑALIZACIÓN HORIZONTAL – VERTICAL Y DISPOSITIVOS DE SEGURIDAD, EN DIVERSAS ZONAS DEL MUNICIPIO DE ZAPOPAN, JALISCO, FRENTE 2, MUNICIPIO DE ZAPOPAN, JALISCO.</v>
      </c>
      <c r="C89" s="81"/>
      <c r="D89" s="82"/>
      <c r="E89" s="86"/>
      <c r="F89" s="84"/>
      <c r="G89" s="85"/>
    </row>
    <row r="90" spans="1:7" s="74" customFormat="1" ht="40.1" customHeight="1">
      <c r="A90" s="79"/>
      <c r="B90" s="80"/>
      <c r="C90" s="81"/>
      <c r="D90" s="82"/>
      <c r="E90" s="86"/>
      <c r="F90" s="84"/>
      <c r="G90" s="85"/>
    </row>
    <row r="91" spans="1:7" s="93" customFormat="1" ht="13.6">
      <c r="A91" s="89" t="s">
        <v>23</v>
      </c>
      <c r="B91" s="90" t="str">
        <f>B18</f>
        <v>SEÑALAMIENTO HORIZONTAL Y VERTICAL</v>
      </c>
      <c r="C91" s="90"/>
      <c r="D91" s="90"/>
      <c r="E91" s="90"/>
      <c r="F91" s="91"/>
      <c r="G91" s="92">
        <f>+G18</f>
        <v>0</v>
      </c>
    </row>
    <row r="92" spans="1:7" s="93" customFormat="1" ht="13.6">
      <c r="A92" s="94" t="str">
        <f>+A19</f>
        <v>A.1</v>
      </c>
      <c r="B92" s="95" t="str">
        <f>+B19</f>
        <v xml:space="preserve">SEÑALAMIENTO HORIZONTAL  </v>
      </c>
      <c r="C92" s="96"/>
      <c r="D92" s="96"/>
      <c r="E92" s="96"/>
      <c r="F92" s="91"/>
      <c r="G92" s="97">
        <f>+G19</f>
        <v>0</v>
      </c>
    </row>
    <row r="93" spans="1:7" s="93" customFormat="1" ht="13.6">
      <c r="A93" s="94" t="str">
        <f>+A53</f>
        <v>A.2</v>
      </c>
      <c r="B93" s="95" t="str">
        <f>+B53</f>
        <v>SEÑALAMIENTO VERTICAL</v>
      </c>
      <c r="C93" s="96"/>
      <c r="D93" s="96"/>
      <c r="E93" s="96"/>
      <c r="F93" s="91"/>
      <c r="G93" s="97">
        <f>+G53</f>
        <v>0</v>
      </c>
    </row>
    <row r="94" spans="1:7" s="93" customFormat="1" ht="13.6">
      <c r="A94" s="94" t="str">
        <f>+A78</f>
        <v>A.3</v>
      </c>
      <c r="B94" s="95" t="str">
        <f>+B78</f>
        <v>SEGREGADOR VIAL</v>
      </c>
      <c r="C94" s="96"/>
      <c r="D94" s="96"/>
      <c r="E94" s="96"/>
      <c r="F94" s="91"/>
      <c r="G94" s="97">
        <f>+G78</f>
        <v>0</v>
      </c>
    </row>
    <row r="95" spans="1:7" s="93" customFormat="1" ht="13.6">
      <c r="A95" s="98"/>
      <c r="B95" s="99"/>
      <c r="C95" s="96"/>
      <c r="D95" s="96"/>
      <c r="E95" s="96"/>
      <c r="F95" s="91"/>
      <c r="G95" s="92"/>
    </row>
    <row r="96" spans="1:7" s="93" customFormat="1" ht="13.6">
      <c r="A96" s="98"/>
      <c r="B96" s="99"/>
      <c r="C96" s="96"/>
      <c r="D96" s="96"/>
      <c r="E96" s="96"/>
      <c r="F96" s="91"/>
      <c r="G96" s="92"/>
    </row>
    <row r="97" spans="1:7" s="93" customFormat="1" ht="13.6">
      <c r="A97" s="98"/>
      <c r="B97" s="99"/>
      <c r="C97" s="96"/>
      <c r="D97" s="96"/>
      <c r="E97" s="96"/>
      <c r="F97" s="91"/>
      <c r="G97" s="92"/>
    </row>
    <row r="98" spans="1:7" s="93" customFormat="1" ht="13.6">
      <c r="A98" s="89"/>
      <c r="B98" s="96"/>
      <c r="C98" s="96"/>
      <c r="D98" s="96"/>
      <c r="E98" s="96"/>
      <c r="F98" s="91"/>
      <c r="G98" s="92"/>
    </row>
    <row r="99" spans="1:7" s="93" customFormat="1" ht="13.6">
      <c r="A99" s="89"/>
      <c r="B99" s="96"/>
      <c r="C99" s="96"/>
      <c r="D99" s="96"/>
      <c r="E99" s="96"/>
      <c r="F99" s="91"/>
      <c r="G99" s="92"/>
    </row>
    <row r="100" spans="1:7" s="93" customFormat="1" ht="13.6">
      <c r="A100" s="89"/>
      <c r="B100" s="96"/>
      <c r="C100" s="96"/>
      <c r="D100" s="96"/>
      <c r="E100" s="96"/>
      <c r="F100" s="91"/>
      <c r="G100" s="92"/>
    </row>
    <row r="101" spans="1:7" s="93" customFormat="1" ht="13.6">
      <c r="A101" s="89"/>
      <c r="B101" s="96"/>
      <c r="C101" s="96"/>
      <c r="D101" s="96"/>
      <c r="E101" s="96"/>
      <c r="F101" s="91"/>
      <c r="G101" s="92"/>
    </row>
    <row r="102" spans="1:7" s="93" customFormat="1" ht="13.6">
      <c r="A102" s="89"/>
      <c r="B102" s="96"/>
      <c r="C102" s="96"/>
      <c r="D102" s="96"/>
      <c r="E102" s="96"/>
      <c r="F102" s="91"/>
      <c r="G102" s="92"/>
    </row>
    <row r="103" spans="1:7" s="93" customFormat="1" ht="13.6">
      <c r="A103" s="89"/>
      <c r="B103" s="96"/>
      <c r="C103" s="96"/>
      <c r="D103" s="96"/>
      <c r="E103" s="96"/>
      <c r="F103" s="91"/>
      <c r="G103" s="92"/>
    </row>
    <row r="104" spans="1:7" s="93" customFormat="1" ht="13.6">
      <c r="A104" s="89"/>
      <c r="B104" s="96"/>
      <c r="C104" s="96"/>
      <c r="D104" s="96"/>
      <c r="E104" s="96"/>
      <c r="F104" s="91"/>
      <c r="G104" s="92"/>
    </row>
    <row r="105" spans="1:7" s="93" customFormat="1" ht="13.6">
      <c r="A105" s="89"/>
      <c r="B105" s="96"/>
      <c r="C105" s="96"/>
      <c r="D105" s="96"/>
      <c r="E105" s="96"/>
      <c r="F105" s="91"/>
      <c r="G105" s="92"/>
    </row>
    <row r="106" spans="1:7" s="93" customFormat="1" ht="13.6">
      <c r="A106" s="89"/>
      <c r="B106" s="96"/>
      <c r="C106" s="96"/>
      <c r="D106" s="96"/>
      <c r="E106" s="96"/>
      <c r="F106" s="91"/>
      <c r="G106" s="92"/>
    </row>
    <row r="107" spans="1:7" s="93" customFormat="1" ht="13.6">
      <c r="A107" s="89"/>
      <c r="B107" s="96"/>
      <c r="C107" s="96"/>
      <c r="D107" s="96"/>
      <c r="E107" s="96"/>
      <c r="F107" s="91"/>
      <c r="G107" s="92"/>
    </row>
    <row r="108" spans="1:7" s="93" customFormat="1" ht="13.6">
      <c r="A108" s="89"/>
      <c r="B108" s="96"/>
      <c r="C108" s="96"/>
      <c r="D108" s="96"/>
      <c r="E108" s="96"/>
      <c r="F108" s="91"/>
      <c r="G108" s="92"/>
    </row>
    <row r="109" spans="1:7" s="93" customFormat="1" ht="13.6">
      <c r="A109" s="89"/>
      <c r="B109" s="96"/>
      <c r="C109" s="96"/>
      <c r="D109" s="96"/>
      <c r="E109" s="96"/>
      <c r="F109" s="91"/>
      <c r="G109" s="92"/>
    </row>
    <row r="110" spans="1:7" s="93" customFormat="1" ht="13.6">
      <c r="A110" s="89"/>
      <c r="B110" s="96"/>
      <c r="C110" s="96"/>
      <c r="D110" s="96"/>
      <c r="E110" s="96"/>
      <c r="F110" s="91"/>
      <c r="G110" s="92"/>
    </row>
    <row r="111" spans="1:7" s="93" customFormat="1" ht="13.6">
      <c r="A111" s="89"/>
      <c r="B111" s="96"/>
      <c r="C111" s="96"/>
      <c r="D111" s="96"/>
      <c r="E111" s="96"/>
      <c r="F111" s="91"/>
      <c r="G111" s="92"/>
    </row>
    <row r="112" spans="1:7" s="93" customFormat="1" ht="13.6">
      <c r="A112" s="89"/>
      <c r="B112" s="96"/>
      <c r="C112" s="96"/>
      <c r="D112" s="96"/>
      <c r="E112" s="96"/>
      <c r="F112" s="91"/>
      <c r="G112" s="92"/>
    </row>
    <row r="113" spans="1:7" s="93" customFormat="1" ht="13.6">
      <c r="A113" s="89"/>
      <c r="B113" s="96"/>
      <c r="C113" s="96"/>
      <c r="D113" s="96"/>
      <c r="E113" s="96"/>
      <c r="F113" s="91"/>
      <c r="G113" s="92"/>
    </row>
    <row r="114" spans="1:7" s="93" customFormat="1" ht="13.6">
      <c r="A114" s="89"/>
      <c r="B114" s="96"/>
      <c r="C114" s="96"/>
      <c r="D114" s="96"/>
      <c r="E114" s="96"/>
      <c r="F114" s="91"/>
      <c r="G114" s="92"/>
    </row>
    <row r="115" spans="1:7" s="93" customFormat="1" ht="13.6">
      <c r="A115" s="89"/>
      <c r="B115" s="96"/>
      <c r="C115" s="96"/>
      <c r="D115" s="96"/>
      <c r="E115" s="96"/>
      <c r="F115" s="91"/>
      <c r="G115" s="92"/>
    </row>
    <row r="116" spans="1:7" s="93" customFormat="1" ht="13.6">
      <c r="A116" s="89"/>
      <c r="B116" s="96"/>
      <c r="C116" s="96"/>
      <c r="D116" s="96"/>
      <c r="E116" s="96"/>
      <c r="F116" s="91"/>
      <c r="G116" s="92"/>
    </row>
    <row r="117" spans="1:7" s="93" customFormat="1" ht="13.6">
      <c r="A117" s="100"/>
      <c r="B117" s="101"/>
      <c r="C117" s="102"/>
      <c r="D117" s="103"/>
      <c r="E117" s="91"/>
      <c r="F117" s="91"/>
      <c r="G117" s="104"/>
    </row>
    <row r="118" spans="1:7" s="93" customFormat="1" ht="13.6">
      <c r="A118" s="100"/>
      <c r="B118" s="101"/>
      <c r="C118" s="102"/>
      <c r="D118" s="103"/>
      <c r="E118" s="91"/>
      <c r="F118" s="91"/>
      <c r="G118" s="104"/>
    </row>
    <row r="119" spans="1:7" s="93" customFormat="1" ht="13.6">
      <c r="A119" s="100"/>
      <c r="B119" s="105"/>
      <c r="C119" s="102"/>
      <c r="D119" s="103"/>
      <c r="E119" s="91"/>
      <c r="G119" s="106"/>
    </row>
    <row r="120" spans="1:7" s="93" customFormat="1" ht="20.399999999999999" customHeight="1">
      <c r="A120" s="107" t="s">
        <v>161</v>
      </c>
      <c r="B120" s="107"/>
      <c r="C120" s="107"/>
      <c r="D120" s="107"/>
      <c r="E120" s="107"/>
      <c r="F120" s="108" t="s">
        <v>162</v>
      </c>
      <c r="G120" s="109">
        <f>+G91</f>
        <v>0</v>
      </c>
    </row>
    <row r="121" spans="1:7" s="93" customFormat="1" ht="14.3" customHeight="1">
      <c r="A121" s="110"/>
      <c r="B121" s="110"/>
      <c r="C121" s="110"/>
      <c r="D121" s="110"/>
      <c r="E121" s="110"/>
      <c r="F121" s="108" t="s">
        <v>163</v>
      </c>
      <c r="G121" s="111">
        <f>ROUND(PRODUCT(G120,0.16),2)</f>
        <v>0</v>
      </c>
    </row>
    <row r="122" spans="1:7" s="93" customFormat="1" ht="15.65">
      <c r="A122" s="110"/>
      <c r="B122" s="110"/>
      <c r="C122" s="110"/>
      <c r="D122" s="110"/>
      <c r="E122" s="110"/>
      <c r="F122" s="108" t="s">
        <v>164</v>
      </c>
      <c r="G122" s="112">
        <f>ROUND(SUM(G120,G121),2)</f>
        <v>0</v>
      </c>
    </row>
    <row r="125" spans="1:7" ht="12.75" customHeight="1">
      <c r="G125" s="114"/>
    </row>
    <row r="126" spans="1:7" ht="12.75" customHeight="1">
      <c r="G126" s="115"/>
    </row>
    <row r="127" spans="1:7" ht="12.75" customHeight="1">
      <c r="G127" s="114"/>
    </row>
    <row r="128" spans="1:7" ht="12.75" customHeight="1">
      <c r="G128" s="114"/>
    </row>
    <row r="129" spans="7:7" ht="12.75" customHeight="1">
      <c r="G129" s="114"/>
    </row>
  </sheetData>
  <protectedRanges>
    <protectedRange sqref="B11:C11 B7" name="DATOS_3"/>
    <protectedRange sqref="C2" name="DATOS_1_2"/>
    <protectedRange sqref="F6:F9" name="DATOS_3_1_1"/>
  </protectedRanges>
  <mergeCells count="12">
    <mergeCell ref="G11:G12"/>
    <mergeCell ref="A14:G14"/>
    <mergeCell ref="A17:G17"/>
    <mergeCell ref="B91:E91"/>
    <mergeCell ref="A120:E120"/>
    <mergeCell ref="A121:E122"/>
    <mergeCell ref="C2:F2"/>
    <mergeCell ref="C3:F5"/>
    <mergeCell ref="B7:B9"/>
    <mergeCell ref="C10:E10"/>
    <mergeCell ref="B11:B12"/>
    <mergeCell ref="C11:E12"/>
  </mergeCells>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2" manualBreakCount="2">
    <brk id="33" max="6" man="1"/>
    <brk id="8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LP-007-2024</vt:lpstr>
      <vt:lpstr>'LP-007-2024'!Área_de_impresión</vt:lpstr>
      <vt:lpstr>'LP-007-2024'!Títulos_a_imprimir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Osvaldo Garcia Romero</dc:creator>
  <cp:lastModifiedBy>Oscar Osvaldo Garcia Romero</cp:lastModifiedBy>
  <dcterms:created xsi:type="dcterms:W3CDTF">2024-03-20T22:49:21Z</dcterms:created>
  <dcterms:modified xsi:type="dcterms:W3CDTF">2024-03-20T22:49:32Z</dcterms:modified>
</cp:coreProperties>
</file>