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Información Marzo 2023\"/>
    </mc:Choice>
  </mc:AlternateContent>
  <xr:revisionPtr revIDLastSave="0" documentId="8_{F527F6DB-7200-47BB-B582-CF8848EA926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16" i="5" l="1"/>
  <c r="G17" i="5"/>
  <c r="G18" i="5"/>
  <c r="G19" i="5"/>
  <c r="G20" i="5"/>
  <c r="G21" i="5"/>
  <c r="G26" i="5"/>
  <c r="G27" i="5"/>
  <c r="G28" i="5"/>
  <c r="G29" i="5"/>
  <c r="G30" i="5"/>
  <c r="G31" i="5"/>
  <c r="G32" i="5"/>
  <c r="G33" i="5"/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F25" i="5" l="1"/>
  <c r="G25" i="5" l="1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<sst xmlns="http://schemas.openxmlformats.org/spreadsheetml/2006/main" count="39" uniqueCount="38">
  <si>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</si>
  <si>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</si>
  <si>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</si>
  <si>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</si>
  <si>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</si>
  <si>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</si>
  <si>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</si>
  <si>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</si>
  <si>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</si>
  <si>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</si>
  <si>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</si>
  <si>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</si>
  <si>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</si>
  <si>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</si>
  <si>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</si>
  <si>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</si>
  <si>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</si>
  <si>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</si>
  <si>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</si>
  <si>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</si>
  <si>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</si>
  <si>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</si>
  <si>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</si>
  <si>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</si>
  <si>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</si>
  <si>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</si>
  <si>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</si>
  <si>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</si>
  <si>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</si>
  <si>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</si>
  <si>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</si>
  <si>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</si>
  <si>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</si>
  <si>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</si>
  <si>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</si>
  <si>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</si>
  <si>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</si>
  <si>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Marzo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</si>
</sst>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16" zoomScale="71" zoomScaleNormal="71" workbookViewId="0">
      <selection activeCell="F33" sqref="F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3178486864.1299996</v>
      </c>
      <c r="D13" s="57">
        <f t="shared" ref="D13:E13" si="0">SUM(D15:D21)</f>
        <v>35372473838.650002</v>
      </c>
      <c r="E13" s="57">
        <f t="shared" si="0"/>
        <v>35268212636.050003</v>
      </c>
      <c r="F13" s="58">
        <f>SUM(C13+D13-E13)</f>
        <v>3282748066.7299957</v>
      </c>
      <c r="G13" s="59">
        <f>SUM(F13-C13)</f>
        <v>104261202.59999609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3138839871.1999998</v>
      </c>
      <c r="D15" s="64">
        <v>34393687894.849998</v>
      </c>
      <c r="E15" s="64">
        <v>34282867802.040001</v>
      </c>
      <c r="F15" s="65">
        <f>SUM(C15+D15-E15)</f>
        <v>3249659964.0099945</v>
      </c>
      <c r="G15" s="63">
        <f t="shared" ref="G15:G21" si="1">SUM(F15-C15)</f>
        <v>110820092.8099947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18414856.579999998</v>
      </c>
      <c r="D16" s="64">
        <v>978785943.79999995</v>
      </c>
      <c r="E16" s="64">
        <v>985344834.00999999</v>
      </c>
      <c r="F16" s="65">
        <f t="shared" ref="F16:F21" si="2">SUM(C16+D16-E16)</f>
        <v>11855966.370000005</v>
      </c>
      <c r="G16" s="63">
        <f t="shared" si="1"/>
        <v>-6558890.2099999934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17860226.350000001</v>
      </c>
      <c r="D17" s="64">
        <v>0</v>
      </c>
      <c r="E17" s="64">
        <v>0</v>
      </c>
      <c r="F17" s="65">
        <f t="shared" si="2"/>
        <v>17860226.350000001</v>
      </c>
      <c r="G17" s="63">
        <f t="shared" si="1"/>
        <v>0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37113931450.407005</v>
      </c>
      <c r="D23" s="69">
        <f>SUM(D25:D33)</f>
        <v>160062402.49999997</v>
      </c>
      <c r="E23" s="69">
        <f t="shared" ref="E23" si="3">SUM(E25:E33)</f>
        <v>354027424.05000001</v>
      </c>
      <c r="F23" s="69">
        <f>SUM(C23+D23-E23)</f>
        <v>36919966428.857002</v>
      </c>
      <c r="G23" s="70">
        <f>SUM(F23-C23)</f>
        <v>-193965021.55000305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84023973.430000007</v>
      </c>
      <c r="D25" s="64">
        <v>75734378.769999996</v>
      </c>
      <c r="E25" s="64">
        <v>89895427.689999998</v>
      </c>
      <c r="F25" s="74">
        <f t="shared" ref="F25:F33" si="4">SUM(C25+D25-E25)</f>
        <v>69862924.50999999</v>
      </c>
      <c r="G25" s="75">
        <f t="shared" ref="G25:G33" si="5">SUM(F25-C25)</f>
        <v>-14161048.920000017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35984687394.675003</v>
      </c>
      <c r="D27" s="64">
        <v>84045137.25</v>
      </c>
      <c r="E27" s="64">
        <v>241929958.41</v>
      </c>
      <c r="F27" s="74">
        <f t="shared" si="4"/>
        <v>35826802573.514999</v>
      </c>
      <c r="G27" s="75">
        <f t="shared" si="5"/>
        <v>-157884821.16000366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1752840325.0220001</v>
      </c>
      <c r="D28" s="64">
        <v>282886.48</v>
      </c>
      <c r="E28" s="64">
        <v>0</v>
      </c>
      <c r="F28" s="74">
        <f t="shared" si="4"/>
        <v>1753123211.5020001</v>
      </c>
      <c r="G28" s="75">
        <f t="shared" si="5"/>
        <v>282886.48000001907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-1133681087.6500001</v>
      </c>
      <c r="D30" s="64">
        <v>0</v>
      </c>
      <c r="E30" s="64">
        <v>22202037.949999999</v>
      </c>
      <c r="F30" s="74">
        <f t="shared" si="4"/>
        <v>-1155883125.6000001</v>
      </c>
      <c r="G30" s="75">
        <f t="shared" si="5"/>
        <v>-22202037.950000048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40292418314.537003</v>
      </c>
      <c r="D35" s="77">
        <f>SUM(D13+D23)</f>
        <v>35532536241.150002</v>
      </c>
      <c r="E35" s="77">
        <f>SUM(E13+E23)</f>
        <v>35622240060.100006</v>
      </c>
      <c r="F35" s="78">
        <f>SUM(C35+D35-E35)</f>
        <v>40202714495.587006</v>
      </c>
      <c r="G35" s="79">
        <f>SUM(F35-C35)</f>
        <v>-89703818.949996948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2024-04-23T20:40:08Z</dcterms:modified>
</cp:coreProperties>
</file>