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4\UEP-UPCOP\21 - 05.Abr-2024 PP09 Parque barrial Valle de los Molinos\"/>
    </mc:Choice>
  </mc:AlternateContent>
  <xr:revisionPtr revIDLastSave="0" documentId="13_ncr:1_{A83348A5-EEEE-4A8F-B067-5A88531233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PI-MUN-PP-EP-LP-019-2024" sheetId="3" r:id="rId1"/>
  </sheets>
  <externalReferences>
    <externalReference r:id="rId2"/>
    <externalReference r:id="rId3"/>
  </externalReferences>
  <definedNames>
    <definedName name="_xlnm._FilterDatabase" localSheetId="0" hidden="1">'DOPI-MUN-PP-EP-LP-019-2024'!$A$14:$G$451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'DOPI-MUN-PP-EP-LP-019-2024'!$A$1:$G$523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'DOPI-MUN-PP-EP-LP-019-2024'!$1:$14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455" i="3" l="1"/>
  <c r="B512" i="3"/>
  <c r="B511" i="3"/>
  <c r="B510" i="3"/>
  <c r="A510" i="3"/>
  <c r="A512" i="3"/>
  <c r="A511" i="3"/>
  <c r="G370" i="3" l="1"/>
  <c r="G388" i="3"/>
  <c r="G512" i="3" s="1"/>
  <c r="G369" i="3" l="1"/>
  <c r="G510" i="3" s="1"/>
  <c r="G511" i="3"/>
  <c r="B472" i="3" l="1"/>
  <c r="A472" i="3"/>
  <c r="G93" i="3" l="1"/>
  <c r="G472" i="3" s="1"/>
  <c r="B477" i="3" l="1"/>
  <c r="A477" i="3"/>
  <c r="G296" i="3" l="1"/>
  <c r="G287" i="3"/>
  <c r="A518" i="3" l="1"/>
  <c r="B518" i="3"/>
  <c r="B517" i="3"/>
  <c r="A517" i="3"/>
  <c r="B516" i="3"/>
  <c r="A516" i="3"/>
  <c r="A515" i="3"/>
  <c r="B515" i="3"/>
  <c r="B514" i="3"/>
  <c r="A514" i="3"/>
  <c r="B513" i="3"/>
  <c r="A513" i="3"/>
  <c r="B509" i="3"/>
  <c r="A509" i="3"/>
  <c r="B508" i="3"/>
  <c r="A508" i="3"/>
  <c r="B507" i="3"/>
  <c r="A507" i="3"/>
  <c r="B506" i="3"/>
  <c r="B505" i="3"/>
  <c r="A506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A496" i="3"/>
  <c r="B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B483" i="3"/>
  <c r="A483" i="3"/>
  <c r="A484" i="3"/>
  <c r="B482" i="3"/>
  <c r="A482" i="3"/>
  <c r="B481" i="3"/>
  <c r="A481" i="3"/>
  <c r="B480" i="3"/>
  <c r="A480" i="3"/>
  <c r="B479" i="3"/>
  <c r="A479" i="3"/>
  <c r="B478" i="3"/>
  <c r="A478" i="3"/>
  <c r="B476" i="3"/>
  <c r="A476" i="3"/>
  <c r="B475" i="3"/>
  <c r="A475" i="3"/>
  <c r="B474" i="3"/>
  <c r="B473" i="3"/>
  <c r="A474" i="3"/>
  <c r="A473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A457" i="3"/>
  <c r="B457" i="3"/>
  <c r="D133" i="3" l="1"/>
  <c r="G450" i="3" l="1"/>
  <c r="G518" i="3" s="1"/>
  <c r="G194" i="3" l="1"/>
  <c r="G487" i="3" s="1"/>
  <c r="D164" i="3"/>
  <c r="G161" i="3" l="1"/>
  <c r="G481" i="3" s="1"/>
  <c r="G151" i="3"/>
  <c r="G145" i="3"/>
  <c r="G479" i="3" s="1"/>
  <c r="G480" i="3" l="1"/>
  <c r="G144" i="3"/>
  <c r="G478" i="3" s="1"/>
  <c r="G174" i="3"/>
  <c r="G484" i="3" s="1"/>
  <c r="G180" i="3"/>
  <c r="G485" i="3" s="1"/>
  <c r="G226" i="3"/>
  <c r="G488" i="3" s="1"/>
  <c r="G173" i="3" l="1"/>
  <c r="G483" i="3" s="1"/>
  <c r="G267" i="3" l="1"/>
  <c r="G495" i="3" l="1"/>
  <c r="G416" i="3" l="1"/>
  <c r="G515" i="3" s="1"/>
  <c r="G229" i="3" l="1"/>
  <c r="G490" i="3" s="1"/>
  <c r="G305" i="3"/>
  <c r="G499" i="3"/>
  <c r="G498" i="3"/>
  <c r="G274" i="3"/>
  <c r="G413" i="3"/>
  <c r="G513" i="3" s="1"/>
  <c r="G85" i="3" l="1"/>
  <c r="G51" i="3"/>
  <c r="G465" i="3" s="1"/>
  <c r="G443" i="3"/>
  <c r="G27" i="3"/>
  <c r="G460" i="3" s="1"/>
  <c r="G423" i="3"/>
  <c r="G415" i="3" s="1"/>
  <c r="G257" i="3"/>
  <c r="G494" i="3" s="1"/>
  <c r="G314" i="3"/>
  <c r="G501" i="3" s="1"/>
  <c r="G70" i="3"/>
  <c r="G468" i="3" s="1"/>
  <c r="G247" i="3"/>
  <c r="G492" i="3" s="1"/>
  <c r="G132" i="3"/>
  <c r="G477" i="3" s="1"/>
  <c r="G33" i="3"/>
  <c r="G26" i="3" s="1"/>
  <c r="G500" i="3"/>
  <c r="G44" i="3"/>
  <c r="G464" i="3" s="1"/>
  <c r="G119" i="3"/>
  <c r="G475" i="3" s="1"/>
  <c r="G105" i="3"/>
  <c r="G38" i="3"/>
  <c r="G57" i="3"/>
  <c r="G466" i="3" s="1"/>
  <c r="G253" i="3"/>
  <c r="G77" i="3"/>
  <c r="G109" i="3"/>
  <c r="G474" i="3" s="1"/>
  <c r="G127" i="3"/>
  <c r="G476" i="3" s="1"/>
  <c r="G351" i="3"/>
  <c r="G340" i="3"/>
  <c r="G506" i="3" s="1"/>
  <c r="G328" i="3"/>
  <c r="G503" i="3" s="1"/>
  <c r="G334" i="3"/>
  <c r="G504" i="3" s="1"/>
  <c r="G517" i="3"/>
  <c r="G185" i="3"/>
  <c r="G486" i="3" s="1"/>
  <c r="G166" i="3"/>
  <c r="G482" i="3" s="1"/>
  <c r="G356" i="3"/>
  <c r="G509" i="3" s="1"/>
  <c r="G346" i="3"/>
  <c r="G246" i="3" l="1"/>
  <c r="G508" i="3"/>
  <c r="G273" i="3"/>
  <c r="G69" i="3"/>
  <c r="G467" i="3" s="1"/>
  <c r="G84" i="3"/>
  <c r="G470" i="3" s="1"/>
  <c r="G461" i="3"/>
  <c r="G37" i="3"/>
  <c r="G462" i="3" s="1"/>
  <c r="G473" i="3"/>
  <c r="G463" i="3"/>
  <c r="G471" i="3"/>
  <c r="G339" i="3"/>
  <c r="G505" i="3" s="1"/>
  <c r="G507" i="3"/>
  <c r="G496" i="3"/>
  <c r="G497" i="3"/>
  <c r="G459" i="3"/>
  <c r="G493" i="3"/>
  <c r="G469" i="3"/>
  <c r="G327" i="3"/>
  <c r="G228" i="3" l="1"/>
  <c r="G489" i="3" s="1"/>
  <c r="G491" i="3"/>
  <c r="G514" i="3"/>
  <c r="G516" i="3"/>
  <c r="G502" i="3"/>
  <c r="G17" i="3" l="1"/>
  <c r="G16" i="3" s="1"/>
  <c r="G458" i="3" l="1"/>
  <c r="G457" i="3"/>
  <c r="G521" i="3" s="1"/>
  <c r="G522" i="3" l="1"/>
  <c r="G523" i="3" s="1"/>
</calcChain>
</file>

<file path=xl/sharedStrings.xml><?xml version="1.0" encoding="utf-8"?>
<sst xmlns="http://schemas.openxmlformats.org/spreadsheetml/2006/main" count="1274" uniqueCount="745">
  <si>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</si>
  <si>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</si>
  <si>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</si>
  <si>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</si>
  <si>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</si>
  <si>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</si>
  <si>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</si>
  <si>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</si>
  <si>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</si>
  <si>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</si>
  <si>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</si>
  <si>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</si>
  <si>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</si>
  <si>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</si>
  <si>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</si>
  <si>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</si>
  <si>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</si>
  <si>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</si>
  <si>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</si>
  <si>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</si>
  <si>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</si>
  <si>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</si>
  <si>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</si>
  <si>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</si>
  <si>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</si>
  <si>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</si>
  <si>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</si>
  <si>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</si>
  <si>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LIMPIEZA</t>
  </si>
  <si>
    <t>M2</t>
  </si>
  <si>
    <t>M3</t>
  </si>
  <si>
    <t>PZA</t>
  </si>
  <si>
    <t>M3-KM</t>
  </si>
  <si>
    <t>M</t>
  </si>
  <si>
    <t>SEÑALAMIENTO HORIZONTAL</t>
  </si>
  <si>
    <t>LIMPIEZA GRUESA DE OBRA, INCLUYE: ACARREO A BANCO DE OBRA, MANO DE OBRA, EQUIPO Y HERRAMIENTA.</t>
  </si>
  <si>
    <t>A3</t>
  </si>
  <si>
    <t>KG</t>
  </si>
  <si>
    <t>CATÁLOGO DE CONCEPTOS</t>
  </si>
  <si>
    <t>PLANTILLA DE 5 CM DE ESPESOR DE CONCRETO HECHO EN OBRA DE F´C=100 KG/CM2, INCLUYE: PREPARACIÓN DE LA SUPERFICIE, NIVELACIÓN, MAESTREADO, COLADO, MANO DE OBRA, EQUIPO Y HERRAMIENTA.</t>
  </si>
  <si>
    <t>SUMINISTRO, HABILITADO Y COLOCACIÓN DE ACERO DE REFUERZO DE FY= 4200 KG/CM2, INCLUYE: MATERIALES, TRASLAPES, SILLETAS, HABILITADO, AMARRES, MANO DE OBRA, EQUIPO Y HERRAMIENTA.</t>
  </si>
  <si>
    <t>CONCRETO HECHO EN OBRA DE F'C= 250 KG/CM2, T.MA. 3/4", R.N., INCLUYE: HERRAMIENTA, ELABORACIÓN DE CONCRETO, ACARREOS, COLADO, VIBRADO,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</si>
  <si>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</si>
  <si>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</si>
  <si>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</si>
  <si>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SUMINISTRO Y COLOCACIÓN MANUAL DE ASFALTO EN ÁREAS MUY REDUCIDAS DE ESPESORES VARIABLES, MEZCLA EN CALIENTE HECHA EN PLANTA, CON CEMENTO PG 64-22 EKBE SUPERPAVE, SEGÚN DISEÑO, T.M.A. DE 1/2" A FINOS, COMPACTADA AL 95% MARSHALL, INCLUYE: HERRAMIENTA, DELIMITACIÓN DEL ÁREA, LIMPIEZA, RETIRO DE RESIDUOS, PRUEBAS DE COMPACTACIÓN Y ESPESOR, PRUEBA DE CALIDAD, APLICACIÓN CON ASPERSORA MANUAL DE RIEGO DE LIGA CON EMULSIÓN DE ROMPIMIENTO RÁPIDO (ECR-60) A RAZÓN DE 0.70 L/M2, TENDIDO DE LA MEZCLA ASFÁLTICA, COMPACTACIÓN MECÁNICA CON EQUIPO DE IMPACTO, EQUIPO Y MANO DE OBRA.</t>
  </si>
  <si>
    <t>CORTE CON DISCO DE DIAMANTE HASTA 1/3 DE ESPESOR DE LA LOSA Y HASTA 3 MM DE ANCHO, INCLUYE: EQUIPO, DISCO DE DIAMANTE, HERRAMIENTA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</si>
  <si>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</si>
  <si>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DESMONTAJE Y RETIRO CON RECUPERACIÓN DE POSTE DE ALUMBRADO EXISTENTE DE HASTA 10.00 M DE ALTURA CON BRAZO Y LUMINARIA, INCLUYE: HERRAMIENTA, DEMOLICIÓN DE DADO DE CONCRETO, DESCONEXIÓN, RETIRO DE LUMINARIA, RETIRO DE CABLEADO, ACARREOS Y RETIRO FUERA DE LA OBRA AL LUGAR INDICADO POR LA SUPERVISIÓN, EQUIPO Y MANO DE OBRA.</t>
  </si>
  <si>
    <t>TALA, DERRIBO Y RETIRO DE ÁRBOL DE 3.00 A 6.00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</si>
  <si>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</si>
  <si>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</si>
  <si>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</si>
  <si>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</si>
  <si>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</si>
  <si>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</si>
  <si>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</si>
  <si>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</si>
  <si>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</si>
  <si>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</si>
  <si>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</si>
  <si>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</si>
  <si>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</si>
  <si>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</si>
  <si>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</si>
  <si>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</si>
  <si>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GUARNICIÓN TIPO "I" EN SECCIÓN 15X35 CM DE ALTURA A BASE DE CONCRETO PREMEZCLADO F'C= 250 KG/CM2, T.M.A. 19 MM, R.N., ACABADO APARENTE, INCLUYE: CIMBRA, DESCIMBRA, COLADO, MATERIALES, CURADO, DESPERDICIOS, MANO DE OBRA, PRUEBAS DE LABORATORIO,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</si>
  <si>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</si>
  <si>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</si>
  <si>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ANDADORES</t>
  </si>
  <si>
    <t>EXCAVACIONES Y RELLENOS</t>
  </si>
  <si>
    <t>RELLENO EN CEPAS O MESETAS CON MATERIAL DE BANCO (TEPETATE), COMPACTADO CON EQUIPO DE IMPACTO AL 95% ± 2 DE SU P.V.S.M., PRUEBA AASHTO ESTÁNDAR, CBR DEL 5% MÍNIMO, EN CAPAS NO MAYORES DE 20 CM, INCLUYE: HERRAMIENTA, INCORPORACIÓN DE AGUA NECESARIA, MEDIDO EN TERRENO NATURAL POR SECCIÓN SEGÚN PROYECTOS, ABUNDAMIENTO, EQUIPO Y MANO DE OBRA.</t>
  </si>
  <si>
    <t xml:space="preserve">PISOS DE CONCRETO </t>
  </si>
  <si>
    <t>GUARNICIÓN TIPO "I" EN SECCIÓN 15 X 30 CM DE ALTURA A BASE DE CONCRETO PREMEZCLADO F'C= 200 KG/CM2., T.M.A. 19 MM., R.N., ACABADO COMÚN EN COSTADOS Y PULIDO EN CORONA, INCLUYE: HERRAMIENTA, CIMBRA, DESCIMBRA, COLADO, CURADO, MATERIALES, EQUIPO Y MANO DE OBRA.</t>
  </si>
  <si>
    <t>LOSA DE CONCRETO</t>
  </si>
  <si>
    <t>PISO DE CONCRETO PREMEZCLADO F'C= 200 KG/CM2, T.MA. 3/4", R.N. DE 10 CM DE ESPESOR, CON COLOR INTEGRAL NEGRO AL 4%, ACABADO SEMIPULIDO, INCLUYE: HERRAMIENTA, ACARREOS, PREPARACIÓN DE LA SUPERFICIE, CIMBRA, DESCIMBRA, NIVELACIÓN, COLADO, VIBRADO, CURADO, MATERIALES, EQUIPO Y MANO DE OBRA.</t>
  </si>
  <si>
    <t>PISO DE CONCRETO PREMEZCLADO F'C= 200 KG/CM2, T.MA. 3/4", R.N. DE 10 CM DE ESPESOR, CON COLOR INTEGRAL ROJO AL 4%, ACABADO SEMIPULIDO, INCLUYE: HERRAMIENTA, ACARREOS, PREPARACIÓN DE LA SUPERFICIE, CIMBRA, DESCIMBRA, NIVELACIÓN, COLADO, VIBRADO, CURADO, MATERIALES, EQUIPO Y MANO DE OBRA.</t>
  </si>
  <si>
    <t>SUMINISTRO Y APLICACIÓN DE LÍNEAS DELIMITADORAS, CON PINTURA BASE ACEITE DE SECADO RÁPIDO, MATE MARCA COMEX O SIMILAR, DE 5 CM DE ANCHO, ACABADO MATE SECADO RÁPIDO, INCLUYE: HERRAMIENTA, LIMPIEZA Y PREPARACIÓN DE LA SUPERFICIE, MATERIALES, EQUIPO Y MANO DE OBRA.</t>
  </si>
  <si>
    <t>MOBILIARIO</t>
  </si>
  <si>
    <t>SUMINISTRO, HABILITADO Y MONTAJE DE PLACA DE ACERO A-36 DE 45 X 45 CM Y 1" DE ESPESOR, INCLUYE: HERRAMIENTA, 8 PERFORACIONES PARA COLOCAR ANCLAS DE 1", TRAZO, MATERIALES, CORTES, SOLDADURA, FIJACIÓN, EQUIPO Y MANO DE OBRA.</t>
  </si>
  <si>
    <t>BACKSTOP</t>
  </si>
  <si>
    <t>CIMBRA EN DADOS DE CIMENTACIÓN, ACABADO COMÚN, INCLUYE: SUMINISTRO DE MATERIALES, ACARREOS, CORTES, HABILITADO, CIMBRADO, DESCIMBRADO, MANO DE OBRA, LIMPIEZA, EQUIPO Y HERRAMIENTA.</t>
  </si>
  <si>
    <t>SUMINISTRO, HABILITADO Y MONTAJE DE ANCLA DE ACERO A-36  A BASE DE REDONDO LISO DE 1/2"  DE DIÁMETRO CON UN DESARROLLO DE 0.75 M CON ROSCA EN AMBOS EXTREMOS, 15 CM EN LA PARTE SUPERIOR Y 10 CM EN LA PARTE INFERIOR, INCLUYE: HERRAMIENTA, TUERCAS HEXAGONALES DE 1/2" ESTRUCTURALES PESADA GRADO 5 CON RONDANA PLANA, CORTES, EQUIPO Y MANO DE OBRA.</t>
  </si>
  <si>
    <t>SUMINISTRO, HABILITADO Y MONTAJE DE PLACA DE ACERO A-36 DE 20 X 20 CM Y 5/8" DE ESPESOR, INCLUYE: HERRAMIENTA, 4 PERFORACIONES PARA COLOCAR ANCLAS DE 1/2", TRAZO, MATERIALES, CORTES, SOLDADURA, FIJACIÓN, EQUIPO Y MANO DE OBRA.</t>
  </si>
  <si>
    <t>ASENTAMIENTO DE PLACAS METÁLICAS DE ESTRUCTURA A BASE DE GROUT NO METÁLICO, INCLUYE: MATERIALES, MANO DE OBRA, EQUIPO Y HERRAMIENTA.</t>
  </si>
  <si>
    <t>SUMINISTRO, FABRICACIÓN Y COLOCACIÓN DE HERRERÍA ESTRUCTURAL A BASE DE PERFILES PTR, HSS PARA BACKSTOP, DE HASTA 5.00 M DE ALTURA, DE ACUERDO AL PLANO DE DISEÑO PROPORCIONADO,  INCLUYE: HERRAMIENTA, SOLDADURA, CORTES, AJUSTES, MATERIALES MENORES, DESPERDICIOS, PRIMARIO ANTICORROSIVO, FLETES, ACARREO DE MATERIALES AL SITIO DE SU UTILIZACIÓN, EQUIPO Y MANO DE OBRA.</t>
  </si>
  <si>
    <t>SUMINISTRO Y APLICACIÓN DE PINTURA DE ESMALTE 100 MATE COMEX O SIMILAR, CUALQUIER COLOR, EN ESTRUCTURAS METÁLICAS, INCLUYE: APLICACIÓN DE RECUBRIMIENTO A 4 MILÉSIMAS DE ESPESOR, MATERIALES, MANO DE OBRA, EQUIPO Y HERRAMIENTA.</t>
  </si>
  <si>
    <t>BANCA DE CONCRETO</t>
  </si>
  <si>
    <t>MEJORAMIENTO DEL TERRENO NATURAL CON SUELO CEMENTO EN PROPORCIÓN 8:1, COMPACTADO EN CAPAS DE NO MAS DE 20 CM AL 95% DE SU P.V.S.M., CONFORME A LA PRUEBA AASTHO ESTÁNDAR, INCLUYE: EXTENDIDO DEL MATERIAL, HOMOGENIZADO, AFINE DE LA SUPERFICIE, COMPACTADO, MANO DE OBRA, EQUIPO Y HERRAMIENTA.</t>
  </si>
  <si>
    <t>ALBAÑILERIAS</t>
  </si>
  <si>
    <t>CIMBRA EN CIMENTACIÓN, ACABADO COMÚN, INCLUYE: SUMINISTRO DE MATERIALES, ACARREOS, CORTES, HABILITADO, CIMBRADO, DESCIMBRADO, MANO DE OBRA, LIMPIEZA, EQUIPO Y HERRAMIENTA.</t>
  </si>
  <si>
    <t>CIMBRA DE MADERA PARA MURO DE CONCRETO, ACABADO APARENTE, INCLUYE: SUMINISTRO DE MATERIALES, ACARREOS, CORTES, HABILITADO, CIMBRADO, CHAFLÁN, DESCIMBRADO, MANO DE OBRA, LIMPIEZA, EQUIPO Y HERRAMIENTA.</t>
  </si>
  <si>
    <t>CIMBRA DE MADERA PARA LOSA Y PERALTE DE LOSA, ACABADO COMÚN, INCLUYE: SUMINISTRO DE MATERIALES, ACARREOS, CORTES, HABILITADO, CIMBRADO, CHAFLÁN DE 1" PARA GOTERO, DESCIMBRADO, MANO DE OBRA, LIMPIEZA, EQUIPO Y HERRAMIENTA.</t>
  </si>
  <si>
    <t>SUMINISTRO Y COLOCACIÓN DE CONCRETO PREMEZCLADO F´C= 250 KG/CM2 REV. 14 CM T.M.A. 19 MM R.N., COLOR BLANCO, A TIRO DIRECTO, INCLUYE: PRUEBAS DE LABORATORIO, MATERIALES, COLADO, VIBRADO, DESCIMBRA, CURADO,  MANO DE OBRA, EQUIPO Y HERRAMIENTA.</t>
  </si>
  <si>
    <t>SUMINISTRO Y COLOCACIÓN DE CONCRETO PREMEZCLADO BOMBEABLE  F'C= 250 KG/CM2, T.M.A. 19 MM, REV. 16 CM, R.N., COLOR BLANCO, INCLUYE: PRUEBAS DE LABORATORIO, COLADO, EXTENDIDO, NIVELADO, MATERIALES, MANIOBRAS, BOMBA, VIBRADO, DESPERDICIO, MANO DE OBRA, HERRAMIENTA Y EQUIPO</t>
  </si>
  <si>
    <t>PISOS DE CONCRETO</t>
  </si>
  <si>
    <t>CIMENTACIÓN</t>
  </si>
  <si>
    <t>CIMBRA EN CONTRATRABES DE CIMENTACIÓN, ACABADO COMÚN, INCLUYE: SUMINISTRO DE MATERIALES, ACARREOS, CORTES, HABILITADO, CIMBRADO, DESCIMBRADO, MANO DE OBRA, LIMPIEZA, EQUIPO Y HERRAMIENTA.</t>
  </si>
  <si>
    <t>SUMINISTRO Y COLOCACIÓN DE CONCRETO PREMEZCLADO F´C= 250 KG/CM2, R.N., REV. 14 CM T.M.A. 19 MM, EN CIMENTACIÓN, INCLUYE: MATERIALES, COLADO, VIBRADO, DESCIMBRA, CURADO,  MANO DE OBRA, PRUEBAS DE LABORATORIO, EQUIPO Y HERRAMIENTA.</t>
  </si>
  <si>
    <t>ESTRUCTURA</t>
  </si>
  <si>
    <t>CIMBRA DE MADERA, ACABADO APARENTE, EN LOSAS, INCLUYE: HERRAMIENTA, SUMINISTRO DE MATERIALES, ACARREOS, ELEVACIONES A CUALQUIER NIVEL, HABILITADO, CORTES, DESPERDICIOS, CHAFLANES, PUNTALES, ANDAMIOS, CIMBRA, DESCIMBRA, LIMPIEZA, EQUIPO Y MANO DE OBRA.</t>
  </si>
  <si>
    <t>SUMINISTRO Y COLOCACIÓN DE CONCRETO PREMEZCLADO BOMBEABLE F'C= 250 KG/CM2, A 14 DÍAS, T.M.A. 3/4", REV. 16, EN MUROS Y/O LOSAS, INCLUYE: HERRAMIENTA, MANIOBRAS, BOMBA, ACARREOS, DESPERDICIOS, COLADO, VIBRADO, CURADO, MATERIALES, PRUEBAS DE LABORATORIO, EQUIPO Y MANO DE OBRA.</t>
  </si>
  <si>
    <t>SUMINISTRO Y COLOCACIÓN DE CONCRETO PREMEZCLADO BOMBEABLE F'C= 250 KG/CM2, R.N., T.M.A. 3/4", REV. 16, EN MUROS Y/O LOSAS, INCLUYE: HERRAMIENTA, MANIOBRAS, BOMBA, ACARREOS, DESPERDICIOS, COLADO, VIBRADO, CURADO, MATERIALES, PRUEBAS DE LABORATORIO, EQUIPO Y MANO DE OBRA.</t>
  </si>
  <si>
    <t>SUMINISTRO, HABILITADO Y COLOCACIÓN DE TUBO ESTRUCTURAL, RECTO, EN BASE A PROYECTO, INCLUYE: HERRAMIENTA, INGENIERÍA DE TALLER, CORTES, BISELADOS, SOLDADURA, NIVELACIÓN, ALINEAMIENTO Y PLOMEADO, ANDAMIOS, FONDO PRIMARIO ALQUIDÁLICO ANTICORROSIVO, GRÚA ARTICULADA, CARGA, TRASLADO, DESPERDICIOS, EQUIPO Y MANO DE OBRA.</t>
  </si>
  <si>
    <t>SUMINISTRO Y APLICACIÓN DE PINTURA DE ESMALTE 100 MATE COMEX O SIMILAR, EN ESTRUCTURAS METÁLICAS, INCLUYE: APLICACIÓN DE RECUBRIMIENTO A 4 MILÉSIMAS DE ESPESOR, MATERIALES, MANO DE OBRA, EQUIPO Y HERRAMIENTA.</t>
  </si>
  <si>
    <t>SUMINISTRO, HABILITADO Y MONTAJE DE PLACA DE ACERO A-36 DE 18  1/4" X 18  1/4" Y 5/16", INCLUYE: HERRAMIENTA, 4 ÁNGULOS DE 3" X 3" X 1/4", TRAZO, MATERIALES, CORTES, SOLDADURA, FIJACIÓN, MANO DE OBRA, EQUIPO Y MANO DE OBRA.</t>
  </si>
  <si>
    <t xml:space="preserve">RECUBRIMIENTOS Y ACABADOS </t>
  </si>
  <si>
    <t>APLANADO DE 1.00 CM DE ESPESOR EN MURO CON MORTERO CEMENTO-ARENA 1:3, ACABADO APALILLADO FINO, INCLUYE: HERRAMIENTA, MATERIALES, ACARREOS, DESPERDICIOS, MANO DE OBRA, ANDAMIOS, PLOMEADO, NIVELADO, REGLEADO, RECORTES, EQUIPO Y MANO DE OBRA.</t>
  </si>
  <si>
    <t>SUMINISTRO Y APLICACIÓN DE PINTURA VINÍLICA LÍNEA VINIMEX PREMIUM DE COMEX A DOS MANOS, A CUALQUIER ALTURA, EN CUALQUIER COLOR, LIMPIANDO Y PREPARANDO LA SUPERFICIE, APLICACIÓN DE SELLADOR 5 X 1 O SIMILAR, INCLUYE: HERRAMIENTA, ANDAMIOS, MATERIALES, EQUIPO Y MANO DE OBRA.</t>
  </si>
  <si>
    <t>ENTORTADO DE JALCRETO F´C= 100 KG/CM2, AGREGANDO IMPERMEABILIZANTE INTEGRAL A RAZÓN DE 1 KG/ 50 KG DE CEMENTO, DE 5.0 CM DE ESPESOR PROMEDIO, PARA DAR PENDIENTES EN AZOTEAS, ACABADO  APALILLADO FINO EN FORMA INTEGRAL (SIN PASTA),  INCLUYE: HERRAMIENTA, MATERIALES, NIVELACIÓN,  ELEVACIONES, DESPERDICIOS,  LIMPIEZA, ACARREOS AL SITIO DE SU COLOCACIÓN, EN CUALQUIER NIVEL, EQUIPO Y MANO DE OBRA.</t>
  </si>
  <si>
    <t>IMPERMEABILIZACIÓN EN AZOTEA, A BASE DE MEMBRANA PREFABRICADA, UNIPPLAS AÉREO PLUS SBS, ALTO DESEMPEÑO CON VENTILACIÓN ANTIABOLSAMIENTOS, FABRICADA A BASE DE ASFALTOS MODIFICADOS CON POLÍMEROS SINTÉTICOS SBS (ESTIRENO BUTADIENO ESTIRENO) REFORZADA CON MALLA POLIÉSTER DE ALTA RESISTENCIA, ACABADO APARENTE A BASE DE GRAVILLA ESMALTADA A FUEGO, 4.5 MM DE ESPESOR TOTAL, COLOR INDICADO EN OBRA POR SUPERVISIÓN, INCLUYE: HERRAMIENTA, GARANTÍA POR ESCRITO DE 10 AÑOS POR LA EMPRESA CONTRATISTA, SUMINISTRO DE MATERIALES, LIMPIEZA DE LA SUPERFICIE, ACARREOS A LA ZONA DE TRABAJO EN AZOTEAS, TRASLAPES, ELEVACIONES, AJUSTES, EQUIPO Y MANO DE OBRA.</t>
  </si>
  <si>
    <t>CONCRETO HECHO EN OBRA DE F'C= 200 KG/CM2, T.MA. 3/4", R.N., INCLUYE: HERRAMIENTA, ELABORACIÓN DE CONCRETO, ACARREOS, COLADO, VIBRADO, EQUIPO Y MANO DE OBRA.</t>
  </si>
  <si>
    <t>SUMINISTRO Y COLOCACIÓN DE BANCA MODELO BT- 15 DIMENSIONES 1500 MM DE LARGO X 700 MM DE ANCHO X 850 MM ALTURA, FABRICADA EN PRT 2" X 2" CALIBRE 14 EN ACERO AL CARBÓN, PARA LA ESTRUCTURA EN GENERAL, ASIENTO Y RESPALDO ELABORADOS EN TUBULAR DE 1" X 1" CALIBRE 14 EN ACERO AL CARBÓN, SOPORTADO EN SOLERA DE 1/8" X 1", PARA DESCANSABRAZO SOLERA DE ¼" X 2". PARA ELABORACIÓN, SOLDADURA DE MICRO ALAMBRE S6 035 X 15, DETALLADO CON DISCO DE LIJA GRANO 80 Y DESBASTE, LIMPIEZA A BASE DE QUÍMICOS SAN BLAS, ELIMINADO TODAS LAS IMPUREZAS DEL ACERO, APLICACIÓN DE PINTURA ELECTROSTÁTICA, HORNEADA A ALTAS TEMPERATURAS, INCLUYE: MATERIALES, MANO DE OBRA Y HERRAMIENTA.</t>
  </si>
  <si>
    <t>SUMINISTRO Y COLOCACIÓN DE MÓDULO DE EJERCICIO TIPO "ELÍPTICA", MODELO RD-105 O SIMILAR, MEDIDAS 106 X 58 X 141 CM, INCLUYE:HERRAMIENTA, MATERIALES, ACARREOS, FIJACIÓN, EQUIPO Y MANO DE OBRA.</t>
  </si>
  <si>
    <t>SUMINISTRO Y COLOCACIÓN DE MÓDULO DE EJERCICIO TIPO "ABDOMINAL", MODELO RD-106 O SIMILAR, MEDIDAS 156 X 117 X 58 CM, INCLUYE:HERRAMIENTA, MATERIALES, ACARREOS, FIJACIÓN, EQUIPO Y MANO DE OBRA.</t>
  </si>
  <si>
    <t>SUMINISTRO Y COLOCACIÓN DE MÓDULO DE EJERCICIO TIPO "CAMINADORA", MODELO RD-110 O SIMILAR, MEDIDAS 109 X 55 X 144 CM, INCLUYE:HERRAMIENTA, MATERIALES, ACARREOS, FIJACIÓN, EQUIPO Y MANO DE OBRA.</t>
  </si>
  <si>
    <t>SUMINISTRO Y COLOCACIÓN DE MÓDULO DE EJERCICIO TIPO "LAGARTIJA", MODELO RD-124 O SIMILAR, MEDIDAS 104 X 56 X 360 CM, INCLUYE:HERRAMIENTA, MATERIALES, ACARREOS, FIJACIÓN, EQUIPO Y MANO DE OBRA.</t>
  </si>
  <si>
    <t>BANQUETAS</t>
  </si>
  <si>
    <t xml:space="preserve">SUMINISTRO Y APLICACIÓN DE PINTURA TRÁFICO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</si>
  <si>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 xml:space="preserve">SUMINISTRO Y APLICACIÓN DE PINTURA TRÁFICO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</si>
  <si>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APLICACIÓN DE PINTURA TRÁFICO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</si>
  <si>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TRÁFICO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</si>
  <si>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TRÁFICO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</si>
  <si>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TRÁFICO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</si>
  <si>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VEGETACIÓN</t>
  </si>
  <si>
    <t xml:space="preserve">ÁREA DE EJERCITADORES </t>
  </si>
  <si>
    <t>PISO DE CONCRETO Y GUARNICIÓN</t>
  </si>
  <si>
    <t>PISO DE CONCRETO PREMEZCLADO F'C= 200 KG/CM2, T.MA. 3/4", R.N. DE 10 CM DE ESPESOR, CON COLOR INTEGRAL COLORADO AL 4%, ACABADO SEMIPULIDO, INCLUYE: HERRAMIENTA, ACARREOS, PREPARACIÓN DE LA SUPERFICIE, CIMBRA, DESCIMBRA, NIVELACIÓN, COLADO, VIBRADO, CURADO, MATERIALES, EQUIPO Y MANO DE OBRA.</t>
  </si>
  <si>
    <t>GUARNICIÓN TIPO "I" EN SECCIÓN 15 X 30 CM DE ALTURA A BASE DE CONCRETO HECHO EN OBRA F'C= 200 KG/CM2., T.M.A. 19 MM., R.N., ACABADO COMÚN EN COSTADOS Y PULIDO EN CORONA, COLOR NATURAL, INCLUYE: HERRAMIENTA, CIMBRA, DESCIMBRA, COLADO, CURADO, MATERIALES, EQUIPO Y MANO DE OBRA.</t>
  </si>
  <si>
    <t>ÁREA DE JUEGOS INFANTILES</t>
  </si>
  <si>
    <t>REHABILITACIÓN DE JUEGOS INFANTILES</t>
  </si>
  <si>
    <t>PICADO MANUAL (GOLPEAR CON PICO) DE MURO SIN DEMOLER APLANADO EXISTENTE DE 0.00 A 3.00 M DE ALTURA, PARA POSTERIORMENTE EJECUTAR EL APLANADO. INCLUYE: HERRAMIENTA, ELEVACIONES Y MANO DE OBRA</t>
  </si>
  <si>
    <t>SUMINISTRO Y COLOCACIÓN DE TELA POLLERA CALIBRE 23, FIJADA CON CLAVOS DE 1 A 3" EN ÁREA DE APLANADOS, INCLUYE: HERRAMIENTA, ACARREOS, LIMPIEZA, COLOCACIÓN, EQUIPO Y MANO DE OBRA.</t>
  </si>
  <si>
    <t>APLANADO DE 2.00 CM DE ESPESOR EN MURO CON MORTERO CEMENTO-ARENA 1:3, ACABADO APALILLADO, INCLUYE: HERRAMIENTA, MATERIALES, ACARREOS, DESPERDICIOS, MANO DE OBRA, ANDAMIOS, PLOMEADO, NIVELADO, REGLEADO, RECORTES, EQUIPO Y MANO DE OBRA.</t>
  </si>
  <si>
    <t>BOQUILLA DE 15 A 20 CM DE ANCHO, CON MORTERO CEMENTO-ARENA PROPORCIÓN 1:3, TERMINADO APALILLADO, INCLUYE: MATERIALES, ACARREOS, DESPERDICIOS, MANO DE OBRA, PLOMEADO, NIVELADO, REGLEADO, RECORTES, MANO DE OBRA, EQUIPO Y HERRAMIENTA.</t>
  </si>
  <si>
    <t>FILETES Y BOLEADOS, HECHOS CON MORTERO CEMENTO-ARENA EN PROPORCIÓN 1:3, TANTO INCLINADOS COMO VERTICALES A TIRO DE HILO Y ESCUADRA,  INCLUYE: DESPERDICIOS, ANDAMIOS, ACARREO DE MATERIALES AL SITIO DE SU UTILIZACIÓN, A CUALQUIER NIVEL, EQUIPO Y MANO DE OBRA.</t>
  </si>
  <si>
    <t xml:space="preserve">PUERTAS, VENTANAS Y HERRERÍA </t>
  </si>
  <si>
    <t xml:space="preserve">SUMINISTRO Y COLOCACIÓN DE CRISTAL CLARO O FLOTADO DE 6 MM DE ESPESOR RECOCIDO, INCLUYE: HERRAMIENTA,SUMINISTRO DE MATERIALES, ACARREOS, CARGAS, DESCARGAS, CORTES, DESPERDICIOS, SELLADO, ACOPIO Y RETIRO DE MATERIALES PRODUCTO DE LOS DESPERDICIOS A TIRO AUTORIZADO, EQUIPO Y MANO DE OBRA. </t>
  </si>
  <si>
    <t>SALIDA HIDRÁULICA DE AGUA FRÍA Y/O CALIENTE, PARA ALIMENTACIÓN A MUEBLE SANITARIO, CONSISTENTE EN TUBERÍA Y CONEXIONES DE CPVC DE 1/2" A 2" DE DIÁMETRO,  INCLUYE: TRAZO, RANURAS, CÁMARAS CONTRA GOLPE DE ARIETE, CONEXIONES, (COPLES, CODOS, TAPONES, TEES, YEES, REDUCCIONES, ETC),  VÁLVULAS, TUERCAS UNIÓN EN CUADROS DE VÁLVULAS, MATERIALES MENORES Y DE CONSUMO, PEGAMENTOS, ELEMENTOS DE FIJACIÓN, DESPERDICIOS,  HERRAMIENTAS, LIMPIEZA, MANO DE OBRA, PRUEBAS HIDROSTÁTICAS, FLETES Y ACARREO DE LOS MATERIALES AL SITIO DE SU INSTALACIÓN.</t>
  </si>
  <si>
    <t>SAL</t>
  </si>
  <si>
    <t>SALIDA SANITARIA A MUEBLE, CONSISTENTE EN TUBERÍA Y CONEXIONES DE PVC DE 2" Y 4" DE DIÁMETRO, INCLUYE: DESPERDICIO DE TUBERÍA, LÍNEA DE VENTILACIÓN (DESFOGUE),  COPLES, CODOS, TEES, YEES, REDUCCIONES, REGISTRO SANITARIO, MATERIALES MENORES, FLETES Y ACARREO DE LOS MATERIALES AL SITIO DE SU INSTALACIÓN Y PRUEBAS.</t>
  </si>
  <si>
    <t>SUMINISTRO Y COLOCACIÓN DE DISPENSADOR ZIG-ZAG FUTURA Z-600 ACERO INOXIDABLE, MOD. AH25000, JOFEL O SIMILAR EN CALIDAD, INCLUYE: HERRAMIENTA, ELEMENTOS DE FIJACIÓN, ACARREOS, MATERIALES, EQUIPO Y MANO DE OBRA.</t>
  </si>
  <si>
    <t>SUMINISTRO Y COLOCACIÓN DE DESPACHADOR DE PAPEL HIGIÉNICO, MODELO FUTURA AE26000 DE ACERO INOXIDABLE, JOFEL O SIMILAR, INCLUYE: HERRAMIENTA, ELEMENTOS DE FIJACIÓN, ACARREOS, MATERIALES, EQUIPO Y MANO DE OBRA.</t>
  </si>
  <si>
    <t>SUMINISTRO Y COLOCACIÓN DE LAVABO  DE SOBREPONER COLOR BLANCO, MOD. MB-D-396-0, INTRCERAMIC O SIMILAR EN CALIDAD, INCLUYE: HERRAMIENTA, ELEMENTOS DE FIJACIÓN, ACARREOS, MATERIALES, EQUIPO Y MANO DE OBRA.</t>
  </si>
  <si>
    <t>SUMINISTRO Y COLOCACIÓN DE PUERTAS Y/O MAMPARAS LÍNEA LEEDER, MODELO ESTÁNDAR O SIMILAR, FABRICADAS CON CAPAS DE FIBRA CELULOSA, PAPEL DECORATIVO Y RESINAS, BAJO UN PROCESO DE LAMINADO PLÁSTICO DE ALTA PRESIÓN, CON UN ESPESOR TOTAL DE 12.7 MM, CON ACABADO ANTI GRAFITI, EN COLOR INDICADO EN OBRA POR LA SUPERVISIÓN, INCLUYE: HERRAMIENTA, HERRAJES, PASADORES CON AVISO DE VACANTE Y OCUPADO, BISAGRAS, TOPES, JALADERAS, SOPORTES INFERIORES PARA PILASTRA REDONDOS DE ACERO INOXIDABLE CAL. 12 Y CAPUCHÓN DE NYLON,  DESPERDICIOS, AJUSTES, MATERIALES DE FIJACIÓN, LIMPIEZA Y ACARREO DE MATERIALES AL SITIO DE SU UTILIZACIÓN, EQUIPO Y MANO DE OBRA ESPECIALIZADA. (ÁREA EFECTIVA DE LA MAMPARA)</t>
  </si>
  <si>
    <t>A4</t>
  </si>
  <si>
    <t xml:space="preserve">INSTALACIÓN ELÉCTRICA </t>
  </si>
  <si>
    <t>SUMINISTRO Y COLOCACIÓN DE CAJA REGISTRO GALVANIZADA REFORZADA PARA TUBO DE 19 MM, INCLUYE: HERRAMIENTA, ACARREOS, ELEMENTOS DE FIJACIÓN, CONEXIONES, AJUSTES, PRUEBAS, MATERIALES, EQUIPO Y MANO DE OBRA.</t>
  </si>
  <si>
    <t>SALIDA ELÉCTRICA PARA APAGADOR SENCILLO, OCULTA, CON TUBERÍA Y CONEXIONES CONDUIT DE PVC USO PESADO DE 13, 19 Y 25 MM DE DIÁMETRO, CABLE VINANEL THW-LS 600 V. A 75° C, 90° C, (VIAKON-PROTOCOLIZADO), CABLE VINANEL 21 THW-LS 600 V. A 75° C, 90° C, (CONDUMEX PROTOCOLIZADO), CALIBRE 12, CAJAS DE REGISTRO CUADRADAS, CHALUPAS, INCLUYE: HERRAMIENTA, TRAZO, RANURAS, CONEXIÓNES, MATERIALES MENORES Y DE CONSUMO, PRUEBAS, CORTES, DESPERDICIOS Y ACARREO DEL MATERIAL AL SITIO DE SU COLOCACIÓN, A CUALQUIER NIVEL, EQUIPO Y MANO DE OBRA.</t>
  </si>
  <si>
    <t xml:space="preserve">SUMINISTRO Y COLOCACIÓN DE INTERRUPTOR TERMOMAGNÉTICO DERIVADO CON 1 POLO DE 10 AMPERES, MCA. SQUARE D, CAT. QO., INCLUYE: HERRAMIENTA, PRUEBAS, MATERIALES MENORES, ACARREOS Y MANO DE OBRA ESPECIALIZADA.      </t>
  </si>
  <si>
    <t>SUMINISTRO Y COLOCACIÓN DE APAGADOR DE UNA VÍA PARA INTERIORES, CAPACIDAD DE VOLTAJE: 100 - 240 V, CAPACIDAD DE FRECUENCIA: 50 - 60 HZ, RANGO DE CARGA INCANDESCENTES: 5 - 150 W, LEDS /CFLS : 5 -37W, CONSUMO DE ENERGÍA EN MODO ESPERA : 0.2W, COLOR BLANCO, SERIE MODUS PRO O SIMILAR, INCLUYE: HERRAMIENTA, ACARREOS, ELEMENTOS DE FIJACIÓN, CONEXIONES, AJUSTES, PRUEBAS, MATERIALES, EQUIPO Y MANO DE OBRA.</t>
  </si>
  <si>
    <t>PARQUE VALLE DE LOS MOLINOS</t>
  </si>
  <si>
    <t>PARQUE VALLE DE LOS MOLINOS (POZO)</t>
  </si>
  <si>
    <t>SUMINISTRO Y COLOCACIÓN DE TAZA CADET PRO RH ELON, MOD. 3517A101MX.020, CON TANQUE CADET PRO PLUS MOD. 4188A104MX AMERICAN STANDARD O SIMILAR, INCLUYE: HERRAMIENTA, ASIENTO, FLETES, ACARREOS, CUELLO DE CERA CON GUIA, PRUEBAS, FIJACIONES, MATERIALES, EQUIPO Y MANO DE OBRA.</t>
  </si>
  <si>
    <t>SUMINISTRO Y COLOCACIÓN DE BARRA DE SEGURIDAD DE ACERO MODELO B-700-S O SIMILAR CON 700 MM, FIJADO A MURO. INCLUYE: HERRAMIENTA, ELEMENTOS DE FIJACIÓN, ACARREOS, MATERIALES, EQUIPO Y MANO DE OBRA.</t>
  </si>
  <si>
    <t>SUMINISTRO Y COLOCACIÓN DE LLAVE TEMPORIZADORA LARGA TUBULAR PARA LAVABO, MODELO 25.2518.21 O SIMILAR, INCLUYE: HERRAMIENTA, ELEMENTOS DE FIJACIÓN, ACARREOS, MATERIALES, EQUIPO Y MANO DE OBRA.</t>
  </si>
  <si>
    <t>SUMINISTRO Y COLOCACIÓN DE BOTE DE BASURA CON DIMENSIONES DE 31.5 CM X 29.2 CMX 21.5 CM, INCLUYE: HERRAMIENTA, ELEMENTOS DE FIJACIÓN, ACARREOS, MATERIALES, EQUIPO Y MANO DE OBRA.</t>
  </si>
  <si>
    <t>SUMINISTRO Y COLOCACIÓN DE CHAPA PARA SOBREPONER EN PUERTA DE HERRERÍA, MOD. X-720 IF (DERECHA) 3 LLAVES TETRA, INCLUYE: HERRAMIENTA, TALADROS, CORTES DE HERRERÍA, CONTRA CHAPA, 5 LLAVES, ELEMENTOS DE FIJACIÓN, TORNILLERÍA, LIMPIEZA Y MANO DE OBRA.</t>
  </si>
  <si>
    <t>SUMINISTRO Y COLOCACIÓN DE MARCO PARA VENTANAS A BASE DE HERRERÍA (TUBULAR P-250, ANGULO DE 1" X 1/4", TUBULAR J-U DE 12 X 12 CM, SOLERAS, RIEL U-29 Y CUADRADOS DE 1/2"), INCLUYE: HERRAMIENTA, HABILITADO, RECORTES, DESPERDICIOS, FABRICACIÓN, COLOCACIÓN, ELEMENTOS DE FIJACIÓN, ADECUACIONES, SOLDADURAS, PRIMARIO ANTICORROSIVO, ACARREOS, EQUIPO Y MANO DE OBRA ESPECIALIZADA.</t>
  </si>
  <si>
    <t>SUMINISTRO Y COLOCACIÓN DE CERRADURA EMBUTIR, MOD. 425 CI, ACABADO NATURAL, INCLUYE: HERRAMIENTA, TALADROS, CORTES DE HERRERÍA, SUJETACIÓN DE SOLDADURA, 2 LLAVES, ELEMENTOS DE FIJACIÓN, TORNILLERÍA, LIMPIEZA Y MANO DE OBRA.</t>
  </si>
  <si>
    <t>SUMINISTRO Y APLICACIÓN DE PINTURA DE ESMALTE 100 MATE COMEX O SIMILAR, COLOR BLANCO Y/O NEGRO, EN ESTRUCTURAS METÁLICAS, INCLUYE: APLICACIÓN DE RECUBRIMIENTO A 4 MILÉSIMAS DE ESPESOR, MATERIALES, MANO DE OBRA, EQUIPO Y HERRAMIENTA.</t>
  </si>
  <si>
    <t>SUMINISTRO Y COLOCACIÓN DE MARCO PARA VENTANAS A BASE DE HERRERÍA (TUBULAR R-L, ANGULO DE 1" X 1/4", TUBULAR Z-L DE 27 X 38 MM, SOLERAS, RIEL U-29 Y CUADRADOS DE 3/8"), INCLUYE: HERRAMIENTA, HABILITADO, RECORTES, DESPERDICIOS, FABRICACIÓN, COLOCACIÓN, ELEMENTOS DE FIJACIÓN, ADECUACIONES, SOLDADURAS, PRIMARIO ANTICORROSIVO, ACARREOS, EQUIPO Y MANO DE OBRA ESPECIALIZADA.</t>
  </si>
  <si>
    <t>SUMINISTRO Y COLOCACIÓN DE MARCO PARA VENTANAS A BASE DE HERRERÍA (TUBULAR P-250, ANGULO DE 1" X 1/4", TUBULAR J-U DE 12 X 12 CM, SOLERAS, RIEL U-29 Y CUADRADOS DE 3/8"), INCLUYE: HERRAMIENTA, HABILITADO, RECORTES, DESPERDICIOS, FABRICACIÓN, COLOCACIÓN, ELEMENTOS DE FIJACIÓN, ADECUACIONES, SOLDADURAS, PRIMARIO ANTICORROSIVO, ACARREOS, EQUIPO Y MANO DE OBRA ESPECIALIZADA.</t>
  </si>
  <si>
    <t>DEMOLICIÓN POR MEDIOS MANUALES DE APLANADO DE 2.00 A 4.00 CM EN MUROS Y/O PLAFONES, A CUALQUIER ALTURA, INCLUYE: HERRAMIENTA, ANDAMIOS, ACARREO DEL MATERIAL A BANCO DE OBRA PARA SU POSTERIOR RETIRO, LIMPIEZA DEL ÁREA DE LOS TRABAJOS, ABUNDAMIENTO, EQUIPO Y MANO DE OBRA.</t>
  </si>
  <si>
    <t>DEMOLICIÓN POR MEDIOS MANUALES DE AZULEJO Y PEGAZULEJO EN MUROS CON ESPESOR DE 1.00 A 2.00 CM PROMEDIO, INCLUYE: HERRAMIENTA, ACARREO DEL MATERIAL A BANCO DE OBRA PARA SU POSTERIOR RETIRO, ABUNDAMIENTO Y MANO DE OBRA.</t>
  </si>
  <si>
    <t>DEMOLICIÓN POR MEDIOS MANUALES DE PISO CERÁMICO CON ESPESOR DE 2.00 A 3.00 CM PROMEDIO, INCLUYE: HERRAMIENTA, ACARREO DEL MATERIAL A BANCO DE OBRA PARA SU POSTERIOR RETIRO, ABUNDAMIENTO, MANO DE OBRA.</t>
  </si>
  <si>
    <t>DESINSTALACIÓN, DESMONTAJE Y RETIRO DE MUEBLES DE BAÑO YA SEA INODORO, LAVABO, MINGITORIO, SIN RECUPERACIÓN, INCLUYE: HERRAMIENTA, DESCONEXIÓN, ACARREOS, RETIRO DE MUEBLE FUERA DE LA OBRA, EQUIPO Y MANO DE OBRA.</t>
  </si>
  <si>
    <t>DEMOLICIÓN POR MEDIOS MECÁNICOS DE CONCRETO SIMPLE EN PISOS DE CONCRETO Y/O BANQUETAS, INCLUYE: HERRAMIENTA, CORTE CON DISCO DE DIAMANTE PARA DELIMITAR ÁREA, ACARREO DEL MATERIAL A BANCO DE OBRA PARA SU POSTERIOR RETIRO, VOLUMEN MEDIDO EN SECCIÓN, ABUNDAMIENTO, EQUIPO Y MANO DE OBRA.</t>
  </si>
  <si>
    <t xml:space="preserve">DEMOLICIÓN POR MEDIOS MECÁNICOS DE PAVIMENTO DE ADOQUÍN DE 8 A 10 CM DE ESPESOR, SIN RECUPERACIÓN, INCLUYE: HERRAMIENTA, ACARREO A BANCO DE OBRA PARA SU POSTERIOR RETIRO, VOLUMEN MEDIDO EN SECCIONES, ABUNDAMIENTO, EQUIPO Y MANO DE OBRA. </t>
  </si>
  <si>
    <t>TRAZO Y NIVELACIÓN PARA LÍNEAS, INCLUYE: EQUIPO DE TOPOGRAFÍA, MATERIALES PARA SEÑALAMIENTO, MANO DE OBRA, EQUIPO Y HERRAMIENTA.</t>
  </si>
  <si>
    <t>SUMINISTRO E INSTALACIÓN DE TUBERÍA DE P.V.C. PARA ALCANTARILLADO SANITARIO SERIE 20, DIÁMETRO DE 4", INCLUYE: MATERIALES NECESARIOS, EQUIPO, MANO DE OBRA Y PRUEBA HIDROSTÁTICA.</t>
  </si>
  <si>
    <t xml:space="preserve">SUMINISTRO E INSTALACIÓN DE BOMBA SUMERGIBLE DE 1 CABALLO DE FUERZA, MONOFÁSICA DE 115 V, 3450 RPM, PUEDE TRABAJAR A UNA PRESIÓN DE 30-50 PSI, CON FLOTADOR, MODELO SPM1ME100F-F O SIMILAR, INCLUYE: HERRAMIENTA, MATERIALES MENORES, ELEMENTOS DE FIJACIÓN Y SELLADO, LIMPIEZA, PRUEBAS HIDROSTÁTICAS, EQUIPO Y MANO DE OBRA ESPECIALIZADA.  </t>
  </si>
  <si>
    <t>MUEBLES DE BAÑO</t>
  </si>
  <si>
    <t>INSTALACIÓN SANITARIA</t>
  </si>
  <si>
    <t>INSTALACIÓN HIDRÁULICA</t>
  </si>
  <si>
    <t>SUMINISTRO E INSTALACIÓN DE TUBERÍA DE P.V.C. PARA ALCANTARILLADO SANITARIO SERIE 20, DIÁMETRO DE 2", INCLUYE: MATERIALES NECESARIOS, EQUIPO, MANO DE OBRA Y PRUEBA HIDROSTÁTICA.</t>
  </si>
  <si>
    <t>REGISTRO SANITARIO FORJADO DE 0.40 M X 0.40 M Y HASTA 0.75 M DE PROFUNDIDAD, MEDIDAS INTERIORES, MUROS CON BLOCK 11 X 14 X 28 CM COLOCADO A SOGA, JUNTEADO CON MORTERO CEMENTO ARENA 1:3, CONTRAMARCO DE ÁNGULO DE 2" X 3/16" DE ESPESOR Y ANCLAS CON VARILLA DE 1/2" DE 10 CM EN CADA ESQUINA, TAPA DE CONCRETO F´C= 200 KG/CM2 REFORZADA CON MALLA ELECTROSOLDADA 6-6/10-10 DE 50 CM X 50 CM CON MARCO DE ÁNGULO DE 1 3/4" X 3/16" DE ESPESOR, LOSA DE PISO DE 8 CM DE CONCRETO F´C= 200 KG/CM2 HECHO EN OBRA ARMADO CON MALLA ELECTROSOLDADA Y APLANADO INTERIOR DE 1.50 CM CON MORTERO CEMENTO ARENA 1:3 CON IMPERMEABILIZANTE INTEGRAL A RAZÓN DE 0.20 KG/M2, INCLUYE: HERRAMIENTA, CIMBRA, DESCIMBRA, MATERIALES, EQUIPO Y MANO DE OBRA.</t>
  </si>
  <si>
    <t>SUMINISTRO E INSTALACIÓN DE TUBO DE CPVC DE 13MM (1/2") DE DIÁMETRO, INCLUYE: MATERIAL, MANO DE OBRA, EQUIPO Y HERRAMIENTA.</t>
  </si>
  <si>
    <t>A5</t>
  </si>
  <si>
    <t>A6</t>
  </si>
  <si>
    <t>REMODELACIÓN DE BAÑOS</t>
  </si>
  <si>
    <t>PISO DE CONCRETO PREMEZCLADO F'C= 200 KG/CM2 CON ACABADO ESTAMPADO TIPO "PIEDRA ACOMODADA / FLOWER ROCK. SPG" O SIMILAR, DE 10 CM DE ESPESOR, INCLUYE: HERRAMIENTA, ACARREOS, PREPARACIÓN DE LA SUPERFICIE, NIVELACIÓN, CIMBRADO, DESCIMBRADO,  COLADO, VIBRADO, SUMINISTRO DE MATERIALES, EQUIPO Y MANO DE OBRA.</t>
  </si>
  <si>
    <t>DEMOLICIÓN POR MEDIOS MANUALES DE BARRA PARA LAVABOS A BASE DE CONCRETO FORRADA DE ELEMENTOS CERÁMICOS O PIEDRA, CON UN ESPESOR DE 10 A 15 CM, A CUALQUIER NIVEL, INCLUYE: HERRAMIENTA, ACOPIO DEL MATERIAL, ACARREOS, MATERIALES, EQUIPO Y MANO DE OBRA.</t>
  </si>
  <si>
    <t>DEMOLICIÓN POR MEDIOS MANUALES DE MURO DE LADRILLO DE LAMA Y/O BLOCK, INCLUYE:  HERRAMIENTA, DEMOLICIÓN DE DALAS, CADENAS Y CASTILLOS, RECUBRIMIENTOS Y APLANADOS, ACARREO DEL MATERIAL A BANCO DE OBRA PARA SU POSTERIOR RETIRO, LIMPIEZA DEL ÁREA DE LOS TRABAJOS, VOLUMEN MEDIDO EN SECCIONES, ABUNDAMIENTO Y MANO DE OBRA.</t>
  </si>
  <si>
    <t>DESMONTAJE Y RETIRO CON RECUPERACIÓN DE PUERTA DE MADERA DE 0.70 M ANCHO PROMEDIO Y HASTA 2.15 M DE ALTURA. INCLUYE: HERRAMIENTA, ACARREO AL LUGAR INDICADO POR SUPERVISIÒN, MATERIALES, EQUIPO Y MANO DE OBRA.</t>
  </si>
  <si>
    <t>DESMONTAJE Y RETIRO CON RECUPERACIÓN DE PUERTA DE MADERA DE 0.90 M ANCHO PROMEDIO Y HASTA 2.15 M DE ALTURA. INCLUYE: HERRAMIENTA, ACARREO AL LUGAR INDICADO POR SUPERVISIÒN, MATERIALES, EQUIPO Y MANO DE OBRA.</t>
  </si>
  <si>
    <t>DESMONTAJE Y RETIRO DE CANCELERÍA (PUERTAS Y VENTANAS) A BASE DE HERRERÍA CON PERFILES PTR, LAMINA LISA, TUBULARES, PERSIANA, ETC, CON RECUPERACIÓN, INCLUYE: HERRAMIENTA, DEMOLICIÓN EN MUROS Y CASTILLOS PARA RETIRO DE ANCLAS, DESMONTAJE DE MARCO Y CONTRAMARCO, SEÑALIZACIÓN PREVENTIVA Y RESTRICTIVA DEL ÁREA DE TRABAJO, LIMPIEZA DEL ÁREA AL FINAL DE ESTA ACTIVIDAD, CORTES CON EQUIPO, MANO DE OBRA, CARGA Y ACARREO POR MEDIOS MECÁNICOS AL SITIO FUERA DE LA OBRA INDICADO POR SUPERVISIÓN.</t>
  </si>
  <si>
    <t>REHABILITACIÓN DE TERRAZA</t>
  </si>
  <si>
    <t>SUMINISTRO Y COLOCACIÓN DE CELOSÍA DE CEMENTO TIPO "DIAGONAL" DE 20 CM X 20 CM X 8 CM O SIMILAR, ASENTADA CON MEZCLA CEMENTO-ARENA PROP 1:3,  INCLUYE: HERRAMIENTA, ACARREOS, NIVELACIÓN, MATERIALES, EQUIPO Y MANO DE OBRA.</t>
  </si>
  <si>
    <t>SUMINISTRO Y COLOCACIÓN DE CERRADURA PHILLIPS MOD. AS-3000 IF O SIMILAR, DE 3 BULONES DE ACERO, INCLUYE: HERRAMIENTA, TALADROS, CORTES DE HERRERÍA, SUJETACIÓN DE SOLDADURA, LLAVES, ELEMENTOS DE FIJACIÓN, TORNILLERÍA, LIMPIEZA Y MANO DE OBRA.</t>
  </si>
  <si>
    <t>FABRICACIÓN Y COLOCACIÓN DE PUERTA DE HERRERÍA CON DIMENSIONES DE 0.70 M A 1.00 M DE ANCHO X 2.10 M DE ALTURA, FABRICADA CON MARCO DE ÁNGULO DE 1 1/4" X 1/8", AHOGADO A MUROS Y/O PISO CON ANCLA A BASE DE ÁNGULO DE 1 " X 1/4" DE 10 CM DE LARGO, FORRADA CON LAMINA DEL #18 (9.96 KG/M2), ACABADO LISO, BISAGRA TIPO BARRIL DE 1/2", CUADRADO DE 1/2", JALADERA DE ANGULO DE 1" X 10 CM,  INCLUYE: HERRAMIENTA, TRABAJOS EN HERRERÍA, MATERIALES, CORTES, DESPERDICIOS, SOLDADURA, PLANTA DE SOLDAR, PRIMARIO ANTICORROSIVO, MANO DE OBRA, ACARREOS, HERRAJES DE FIJACIÓN, PERFORACIÓN, ELEVACIONES, AJUSTES EN SITIO, EQUIPO Y MANO DE OBRA.</t>
  </si>
  <si>
    <t>SUMINISTRO, FABRICACIÓN Y COLOCACIÓN DE HERRERÍA ESTRUCTURAL A BASE DE PERFILES PTR, SOLERA, A CUALQUIER ALTURA, DE ACUERDO AL PLANO DE DISEÑO PROPORCIONADO,  INCLUYE: HERRAMIENTA, SOLDADURA, CORTES, AJUSTES, MATERIALES MENORES, DESPERDICIOS, PRIMARIO ANTICORROSIVO, FLETES, ACARREO DE MATERIALES AL SITIO DE SU UTILIZACIÓN, EQUIPO Y MANO DE OBRA.</t>
  </si>
  <si>
    <t>DESMONTAJE SIN RECUPERACIÓN DE CANCELERÍA DE HERRERÍA ABIERTA, ANCLADA A MURO, CASTILLOS Y/O DALAS, A BASE DE PERFILES PTR, OC Y ÁNGULOS VERTICALES, INCLUYE: HERRAMIENTA, CORTES CON EQUIPO, RETIRO DE MARCOS, DEMOLICIÓN EN MUROS Y CASTILLOS PARA RETIRO DE ANCLAS, ACARREOS DEL MATERIAL PRODUCTO DE LAS DEMOLICIONES DENTRO Y FUERA DE LA OBRA, EQUIPO Y MANO DE OBRA.</t>
  </si>
  <si>
    <t>MOBILIARIO URBANO</t>
  </si>
  <si>
    <t>B1</t>
  </si>
  <si>
    <t>B2</t>
  </si>
  <si>
    <t>B2.1</t>
  </si>
  <si>
    <t>B2.2</t>
  </si>
  <si>
    <t>B3</t>
  </si>
  <si>
    <t>B4</t>
  </si>
  <si>
    <t>B5</t>
  </si>
  <si>
    <t>B5.1</t>
  </si>
  <si>
    <t>B5.2</t>
  </si>
  <si>
    <t>B5.3</t>
  </si>
  <si>
    <t>B5.4</t>
  </si>
  <si>
    <t>B5.5</t>
  </si>
  <si>
    <t>B6</t>
  </si>
  <si>
    <t>B7</t>
  </si>
  <si>
    <t>C1</t>
  </si>
  <si>
    <t>C2</t>
  </si>
  <si>
    <t>A2.1</t>
  </si>
  <si>
    <t>A2.2</t>
  </si>
  <si>
    <t>A3.1</t>
  </si>
  <si>
    <t>A3.2</t>
  </si>
  <si>
    <t>A3.3</t>
  </si>
  <si>
    <t>A3.4</t>
  </si>
  <si>
    <t>A4.1</t>
  </si>
  <si>
    <t>A4.2</t>
  </si>
  <si>
    <t>A5.1</t>
  </si>
  <si>
    <t>A5.2</t>
  </si>
  <si>
    <t>A5.3</t>
  </si>
  <si>
    <t>A5.4</t>
  </si>
  <si>
    <t>A5.5</t>
  </si>
  <si>
    <t>A7</t>
  </si>
  <si>
    <t>A8</t>
  </si>
  <si>
    <t>A8.1</t>
  </si>
  <si>
    <t>A8.2</t>
  </si>
  <si>
    <t>A9</t>
  </si>
  <si>
    <t>A10</t>
  </si>
  <si>
    <t>FIRME DE 8 CM DE ESPESOR DE CONCRETO PREMEZCLADO F´C= 150 KG/CM2, ACABADO COMÚN, INCLUYE: CIMBRA, DESCIMBRA, COLADO, CURADO, SUMINISTRO DE MATERIALES, DESPERDICIOS Y  MANO DE OBRA, EQUIPO Y HERRAMIENTA.</t>
  </si>
  <si>
    <t>SUMINISTRO Y COLOCACIÓN DE PISO AMORTIGUANTE VACIADO EN SITIO RESISTENTE A LA ABRASIÓN, IMPERMEABLE,  RESISTENTE AL INTEMPERISMO,  ANTIDERRAPANTE SIN JUNTAS CONSTRUCTIVAS, COLOR DE ACUERDO A PROYECTO DE 3 CM DE ESPESOR, BICAPA CON CUBIERTA SUPERFICIAL DE EDPM AL 50%, INCLUYE: HERRAMIENTA,  PEGAMENTO PARA LIGA DE CAPAS, MATERIALES DE FIJACIÓN,  DESPERDICIOS, FLETES, ACARREOS, EQUIPO Y MANO DE OBRA.</t>
  </si>
  <si>
    <t>GUARNICIÓN TIPO "I" EN SECCIÓN 15 X 30 CM DE ALTURA A BASE DE CONCRETO PREMEZCLADO F'C= 200 KG/CM2., T.M.A. 19 MM., R.N., COLOR NEGRO INTEGRADO AL 4%, ACABADO COMÚN EN COSTADOS Y PULIDO EN CORONA, INCLUYE: HERRAMIENTA, CIMBRA, DESCIMBRA, COLADO, CURADO, MATERIALES, EQUIPO Y MANO DE OBRA.</t>
  </si>
  <si>
    <t>RAMPAS DE ACCESO UNIVERSAL Y ANDADORES</t>
  </si>
  <si>
    <t>CARGA MECÁNICA Y ACARREO EN CAMIÓN 1 ER. KILÓMETRO, DE MATERIAL PRODUCTO DE EXCAVACIÓN, DEMOLICIÓN Y/O ESCOMBROS, INCLUYE: REGALÍAS AL BANCO DE TIRO,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</si>
  <si>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</si>
  <si>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TRAZO Y NIVELACIÓN CON EQUIPO TOPOGRÁFICO DEL TERRENO ESTABLECIENDO EJES Y REFERENCIAS Y BANCOS DE NIVEL, INCLUYE: CRUCETAS, ESTACAS, HILOS, MARCAS Y TRAZOS CON CALHIDRA, MANO DE OBRA, EQUIPO Y HERRAMIENTA.</t>
  </si>
  <si>
    <t>RELLENO EN CEPAS O MESETAS CON MATERIAL DE BANCO (TEPETATE), COMPACTADO CON EQUIPO DE IMPACTO AL 95% ± 2 DE SU P.V.S.M., PRUEBA AASHTO ESTÁNDAR, CBR DEL 5% MÍNIMO, EN CAPAS NO MAYORES DE 20 CM, INCLUYE: INCORPORACIÓN DE AGUA NECESARIA, MANO DE OBRA, EQUIPO Y HERRAMIENTA, MEDIDO EN TERRENO NATURAL POR SECCIÓN SEGÚN PROYECTOS.</t>
  </si>
  <si>
    <t>MUROS DE CONTENCIÓN PARA RAMPAS DE ACCESO UNIVERSAL</t>
  </si>
  <si>
    <t>MURO DE BLOCK DE JALCRETO SÓLIDO, DE 14 CM DE ESPESOR PROMEDIO, A SOGA, CON BLOCK 11 X 14 X 28 CM, ACABADO COMÚN, ASENTADO CON MORTERO CEMENTO-ARENA EN PROPORCIÓN 1:3, DE 0.00 M A 3.00 M DE ALTURA, INCLUYE: TRAZO, NIVELACIÓN, PLOMEO, ANDAMIOS, MATERIALES, DESPERDICIOS, MANO DE OBRA, LIMPIEZA, ACARREO DE MATERIALES AL SITIO DE SU UTILIZACIÓN A CUALQUIER ALTURA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</si>
  <si>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</si>
  <si>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150 KG/CM2, T.MA. 3/4", R.N., INCLUYE: HERRAMIENTA, ELABORACIÓN DE CONCRETO, ACARREOS, COLADO, VIBRADO, EQUIPO Y MANO DE OBRA.</t>
  </si>
  <si>
    <t>APLANADO DE 1 CM DE ESPESOR  EN MURO CON MORTERO CEMENTO-ARENA 1:3, ACABADO APALILLADO, INCLUYE: MATERIALES, ACARREOS, DESPERDICIOS, MANO DE OBRA, PLOMEADO, NIVELADO, REGLEADO, RECORTES, MANO DE OBRA, EQUIPO Y HERRAMIENTA.</t>
  </si>
  <si>
    <t>SUMINISTRO Y APLICACIÓN DE PINTURA VINÍLICA LÍNEA VINIMEX PREMIUM DE COMEX O SIMILAR A DOS MANOS, EN CUALQUIER COLOR, LIMPIANDO Y PREPARANDO LA SUPERFICIE CON SELLADOR, INCLUYE: MATERIALES, ANDAMIOS, MANO DE OBRA, EQUIPO Y HERRAMIENTA.</t>
  </si>
  <si>
    <t>BOQUILLA DE 15 A 20 CM DE ANCHO, CON MORTERO CEMENTO ARENA PROPORCIÓN 1:3, TERMINADO APALILLADO, INCLUYE: MATERIALES, ACARREOS, DESPERDICIOS, MANO DE OBRA, PLOMEADO, NIVELADO, REGLEADO, RECORTES, MANO DE OBRA, EQUIPO Y HERRAMIENTA.</t>
  </si>
  <si>
    <t xml:space="preserve">FILETES Y BOLEADOS, HECHOS CON MORTERO CEMENTO-ARENA EN PROPORCIÓN 1:3, TANTO INCLINADOS COMO VERTICALES A TIRO DE HILO Y ESCUADRA,  INCLUYE: DESPERDICIOS, ANDAMIOS Y ACARREO DE MATERIALES AL SITIO DE SU UTILIZACIÓN, A CUALQUIER NIVEL. </t>
  </si>
  <si>
    <t>CORTE CON DISCO DE DIAMANTE HASTA 1/3 DE ESPESOR DE LA LOSA Y HASTA 3 MM DE ANCHO, INCLUYE: EQUIPO, PREPARACIONES Y MANO DE OBRA.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</si>
  <si>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</si>
  <si>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RED DE ALUMBRADO PÚBLICO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</si>
  <si>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</si>
  <si>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</si>
  <si>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t>SUMINISTRO E INSTALACIÓN DE TUBO PVC CONDUIT S. P. DE 19 MM, INCLUYE: HERRAMIENTA, MATERIAL, DESPERDICIO, ACARREO AL SITIO DE COLOCACIÓN, GUIADO Y MANO DE OBRA.</t>
  </si>
  <si>
    <t>SUMINISTRO E INSTALACIÓN DE CURVA PVC CONDUIT S. P. DE 35 MM, INCLUYE: HERRAMIENTA, MATERIAL, DESPERDICIO, ACARREO AL SITIO DE COLOCACIÓN, GUIADO Y MANO DE OBRA.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</si>
  <si>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</si>
  <si>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</si>
  <si>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 xml:space="preserve">SUMINISTRO Y COLOCACIÓN DE GRAVA DE 3/4", PARA FONDO DE REGISTRO ELÉCTRICO, INCLUYE: HERRAMIENTA, ACARREOS Y MANO DE OBRA. </t>
  </si>
  <si>
    <t>SUMINISTRO Y COLOCACIÓN DE POSTE DE SECCIÓN CIRCULAR TIPO CÓNICO PARA ALUMBRADO PÚBLICO DE 5.50 M DE ALTURA, PUNTA POSTE CON NIPLE PARA MONTAJE DE LUMINARIA  DE DIÁMETRO SEGÚN ESPECIFICACIÓN DE LUMINARIA Y CON PLACA BASE DE 280 X 280 MM Y UN ESPESOR DE 19 MM (3/4"), CON 4 BARRENOS  DISTANCIADOS  A 190 MM ENTRE EJES, CON 4 BARRENOS DE  28.6 MM DE DIÁMETRO, CON REGISTRO PARA CONEXIONES DE 195 MM DE LONGITUD X 80 MM DE ANCHO DE FORMA OVALADA, CON UNA TAPA TROQUELADA OVALADA DE ACUERDO A DIBUJO ESQUEMÁTICO, QUE SE  FIJARA MEDIANTE DOS TORNILLOS EN LOS EXTREMOS LONGITUDINALES UBICADA A 60 CM DESDE LA BASE, PINTURA PRIMARIO ANTICORROSIVO ROJO OXIDO Y PINTURA PARA ACABADO SEGÚN COLOR ACORDADO CON LA SUPERVISIÓN DE OBRA, INCLUYE: HERRAMIENTA, SUMINISTRO, FLETES, ACARREOS, ELEVACIÓN, PLOMEADO, EQUIPO Y MANO DE OBRA.</t>
  </si>
  <si>
    <t>SUMINISTRO E INSTALACIÓN DE SISTEMA DE TIERRA, INCLUYE: 1 VARILLA COOPER WELD 5/8 X 3.00 M, CARGA CADWELD NO 90, 4.00 M DE CABLE DE COBRE DESNUDO CAL 2, CONECTOR DE VARILLA DE 5/8", INCLUYE: MANO DE OBRA, EQUIPO Y HERRAMIENTA.</t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</si>
  <si>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</si>
  <si>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</si>
  <si>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</si>
  <si>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</si>
  <si>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t>TERMINAL ZAPATA PARA TIERRA, DE ALUMINIO BIMETALICO PARA ALOJAR CABLES CALIBRE DESDE 14 AWG HASTA 2 AWG, CON UN ORIFICIO D FIJACIÓN DE 1/4", OPRESOR TIPO ALLEN. INCLUYE PIJABROCA DE 1/4" X 1", GALVANIZADA, CABEZA HEXAGONAL.</t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</si>
  <si>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</si>
  <si>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</si>
  <si>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</si>
  <si>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</si>
  <si>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(3) CONECTORES DERIVADOR DE ALUMINIO A COMPRESIÓN TIPO "H" CAL. 6- 2 AWG BIMETÁLICO CAT. YHO100 BURNDY,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</si>
  <si>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</si>
  <si>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</si>
  <si>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</si>
  <si>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SUMINISTRO E INSTALACIÓN DE CABLE DE ACERO CON RECUBRIMIENTO DE COBRE TIPO CONDUCLAD ACS7 NO. 9 (46.44 MM2) MCA. CONDUMEX O SIMILAR, INCLUYE: HERRAMIENTA, MATERIALES,  DESPERDICIOS, EQUIPO Y MANO DE OBRA.</t>
  </si>
  <si>
    <t>ASENTAMIENTO DE PLACAS METÁLICAS DE POSTES A BASE DE GROUT NO METÁLICO, INCLUYE: MATERIALES, MANO DE OBRA, EQUIPO Y HERRAMIENTA.</t>
  </si>
  <si>
    <t>SUMINISTRO Y COLOCACIÓN DE LUMINARIA LED PUNTA POSTE MODELO OPERA MODÚLO INTEGRADO, POTENCIA DE 49 WATTS, 120-277 VOLTS, 60 HZ, 4,000°K, ÓPTICA SIMÉTRICA, CON SHORTING CAP, CATALOGO MERSYF-GTF-5-VS-NDL-49W350-IAMXR-1-C1-BKMATE, INCLUYE: HERRAMIENTA, SUMINISTRO, FLETES, ACARREOS, ELEVACIÓN, CONEXIONES, PRUEBAS, EQUIPO Y MANO DE OBRA.</t>
  </si>
  <si>
    <t>A6.1</t>
  </si>
  <si>
    <t>A6.2</t>
  </si>
  <si>
    <t>A6.3</t>
  </si>
  <si>
    <t>A11</t>
  </si>
  <si>
    <t>B6.1</t>
  </si>
  <si>
    <t>B6.2</t>
  </si>
  <si>
    <t>B7.1</t>
  </si>
  <si>
    <t>B7.2</t>
  </si>
  <si>
    <t>B7.3</t>
  </si>
  <si>
    <t>B8</t>
  </si>
  <si>
    <t>B9</t>
  </si>
  <si>
    <t>C3</t>
  </si>
  <si>
    <t>SUMINISTRO Y COLOCACIÓN DE LUMINARIA LED TIPO REFLECTOR MOD. TANGO G4 LED FLOOD 200W, OPERA MODULO INTEGRADO LED 200 W, 220-240 V, 4000K, CUBIERTA DE POLICARBONATO, CATALOGO BVP431 LD136/NW 220-240V 100W SWB GM, INCLUYE: HERRAMIENTA, SUMINISTRO, FLETES, ACARREOS, ELEVACIÓN, CONEXIONES, PRUEBAS, EQUIPO Y MANO DE OBRA.</t>
  </si>
  <si>
    <t>SUMINISTRO Y COLOCACIÓN DE POSTE DE SECCIÓN CIRCULAR  TIPO CÓNICO PARA ALUMBRADO PÚBLICO DE 9.0 M DE ALTURA, PUNTA POSTE CON NIPLE PARA MONTAJE DE CRUCETA DE DIÁMETRO SEGÚN ESPECIFICACIÓN DE CRUCETA CLT-22A PARA 1 REFLECTOR, CON UNA TAPA TROQUELADA OVALADA DE ACUERDO A DIBUJO ESQUEMÁTICO, QUE SE  FIJARA MEDIANTE DOS TORNILLOS EN LOS EXTREMOS LONGITUDINALES UBICADA A 60 CM DESDE LA BASE, PINTURA PRAIMER ANTICORROSIVA ROJO OXIDO Y PINTURA PARA ACABADO SEGÚN COLOR ACORDADO CON LA SUPERVISIÓN DE OBRA, INCLUYE: HERRAMIENTA, SUMINISTRO, FLETES, ACARREOS, ELEVACIÓN, PLOMEADO, EQUIPO Y MANO DE OBRA.</t>
  </si>
  <si>
    <t>SUMINISTRO Y COLOCACIÓN DE CRUCETA PARA MONTAJE DE 1 REFLECTOR EN PUNTA POSTE CAT.  CLT-22A MARCA PEC DE PUEBLA, PINTURA PRAIMER ANTICORROSIVA ROJO OXIDO Y PINTURA PARA ACABADO SEGÚN COLOR ACORDADO CON LA SUPERVISIÓN DE OBRA, INCLUYE: HERRAMIENTA, SUMINISTRO, FLETES, ACARREOS, ELEVACIÓN, PLOMEADO, EQUIPO Y MANO DE OBRA.</t>
  </si>
  <si>
    <t>SUMINISTRO E INSTALACIÓN DE CONTROL PARA ALUMBRADO DE CANCHA DEPORTIVA INTEGRADO POR: (1) GABINETE CLASIFICACIÓN NEMA 4X (IP66), DE DIMENSIONES MÍNIMAS 40 X 30 X 20 CM, CON RECUBRIMIENTO DE PINTURA EN POLIÉSTER TEXTURIZADO COLOR RAL7035, CON CHAPA MARCA SOUTHCO MODELO E3-110-25, (1) INTERRUPTOR TERMO MAGNÉTICO EN CAJA MOLDEADA DE 3 X 30 AMP, SIN GABINETE, TIPO FAL, ALTA CAPACIDAD INTERRUPTIVA, 25 KA @ 240 VCA, 600 VCA, 60 HZ, CON TERMINALES PARA CONECTAR CON CONDUCTORES DE CU O AL, DE LÍNEA Y CARGA, CALIBRE MÍNIMO 14 AWG, CALIBRE MÁXIMO 3/0 AWG. TEMPERATURA AMBIENTE DE FUNCIONAMIENTO 40°C. QUE CUMPLA CON LA NORMA NMX-J-266-ANCE-2014, (1) CONTACTOR ELECTROMAGNÉTICO 3 POLOS, SIN GABINETE, TAMAÑO NEMA 1 PARA 30 AMP, CLASE 8502 TIPO SA, PARA UNA TENSIÓN MÁXIMA DE 600 VCA. LA BOBINA DEBE OPERAR A 220 VCA, 60 HERTZ. CONTAR CON CERTIFICADOS QUE ACREDITEN EL CUMPLIMIENTO DE LAS NORMAS: NMX-J-290-ANCE-1999, NMX-J-118/1-ANCE-2000, O EN SU DEFECTO IEC 947-4-1 O 60947-4-1, EL ENCENDIDO APAGADO DEL SISTEMA ES CONTROLADO MEDIANTE INTERRUPTOR DIGITAL DE RELOJ MCA. TORK CAT. E101B, INCLUYE: HERRAMIENTA, CABLEADO INTERNO, SUMINISTRO DE MATERIALES, ACARREOS, ELEVACIÓN, MATERIALES PARA SUJECIÓN, MANO DE OBRA, CONEXIÓN Y PRUEBAS.</t>
  </si>
  <si>
    <t>SUMINISTRO E INSTALACIÓN DE CENTRO DE CARGA DE 1 ESPACIO DE SOBREPONER 100 A, SQUARE O SIMILAR, INCLUYE CONEXIONES, RANURAS, PASOS EN MURO O LOSA, PRUEBAS, MATERIALES MENORES, HERRAMIENTAS, MONTAJE A CUALQUIER NIVEL CON ANDAMIOS O ESCALERA, LIMPIEZA, RETIRO DE MATERIAL SOBRANTE FUERA DE LA OBRA, SUPERVISIÓN, MANO DE OBRA.  DEBERÁ EJECUTARSE DE ACUERDO A LOS PLANOS EJECUTIVOS AUTORIZADOS, ESPECIFICACIONES DE PROYECTO Y A LA NOM VIGENTE.</t>
  </si>
  <si>
    <r>
      <rPr>
        <sz val="8"/>
        <color rgb="FF000000"/>
        <rFont val="Isidora Bold"/>
      </rPr>
      <t>BASE PARA MEDIDOR MOD. MS1004J, 100A, 4 MORDAZAS, 1F-2H</t>
    </r>
    <r>
      <rPr>
        <sz val="8"/>
        <color indexed="8"/>
        <rFont val="Isidora Bold"/>
      </rPr>
      <t>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</si>
  <si>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t>SUMINISTRO Y COLOCACIÓN DE LUMINARIA TECNOLOGÍA LED 58W, FLUJO LUMINOSO MÍNIMO DE 6,960 LM. DISTRIBUCIÓN FOTOMÉTRICA CON ÁNGULO DE APERTURA DE 115°, TEMPERATURA DE COLOR (CCT) DE 4000K, GRADO DE PROTECCIÓN IP65, CON RESISTENCIA AL IMPACTO IK-08, RANGO DE VOLTAJE 127/220V~. MOD. 80575, INCLUYE: HERRAMIENTA, ACARREOS, ELEMENTOS DE FIJACIÓN, CONEXIONES, AJUSTES, PRUEBAS, MATERIALES, EQUIPO Y MANO DE OBRA.</t>
  </si>
  <si>
    <t>A5.6</t>
  </si>
  <si>
    <t>TERRAZA</t>
  </si>
  <si>
    <t>DESMONTAJE Y RETIRO DE "MULTIFUNCIONAL DE EJERCICIO" DE 2.75 M DE LARGO Y 2.28 M DE ALTURA, A BASE DE HERRERÍA, SIN RECUPERACIÓN. INCLUYE: HERRAMIENTA, DEMOLICIÓN DE DADOS DE CONCRETO, ACARREOS HACÍA ALMACÉN DE LA OBRA Y POSTERIOR RETIRO FUERA DE LA OBRA DONDE INDIQUE SUPERVISOR, EQUIPO Y MANO DE OBRA.</t>
  </si>
  <si>
    <t>DESMONTAJE Y RETIRO CON RECUPERACIÓN DE POSTE DE ALUMBRADO EXISTENTE DE HASTA 10.00 M DE ALTURA CON LUMINARIA, INCLUYE: HERRAMIENTA, DEMOLICIÓN DE DADO DE CONCRETO, DESCONEXIÓN, RETIRO DE LUMINARIA, RETIRO DE CABLEADO, ACARREOS Y RETIRO FUERA DE LA OBRA AL LUGAR INDICADO POR LA SUPERVISIÓN, EQUIPO Y MANO DE OBRA.</t>
  </si>
  <si>
    <t>SUMINISTRO, HABILITADO Y MONTAJE DE ANCLA DE ACERO A-36  A BASE DE REDONDO LISO DE 1"  DE DIÁMETRO CON UN DESARROLLO DE 1.05 M CON ROSCA EN AMBOS EXTREMOS, 15 CM EN LA PARTE SUPERIOR Y 10 CM EN LA PARTE INFERIOR, INCLUYE: HERRAMIENTA, TUERCAS HEXAGONALES DE 1" ESTRUCTURALES PESADA GRADO 5 CON RONDANA PLANA, CORTES, EQUIPO Y MANO DE OBRA.</t>
  </si>
  <si>
    <t>SUMINISTRO Y COLOCACIÓN DE ESTRUCTURA (COLUMNA CANASTA) PARA SOPORTAR TABLERO DE BASQUETBOL, FABRICADA A BASE DE TUBO DE 6" CEDULA 40 CON UNA ALTURA A PARTIR DEL PISO TERMINADO DE 2.65 M, HACIENDO ESCUADRA CON UN ANGULO DE 120° PARA DAR CONTINUIDAD DE TUBO DE 6" CEDULA 40 CON 2.38 M HASTA EL TABLERO, MAS 2 EXTENSIONES DE 0.40 M CON TUBO DE 2" CEDULA 40,  TABLERO PROFESIONAL PARA BASQUETBOL EN ACRÍLICO DE 15 MM DE GROSOR REVESTIDO CON BASTIDOR DE PTR 4" X 2" BLANCO (4.05 KG/M), BASTIDOR DE PTR 4" X 2" X 48 CM BLANCO (7.07 KG/M), ÁNGULO DE 4 1/4" X 56 CM BLANCO (9.82 KG/M) Y PLACA DE ACERO DE 1/4" DE ESPESOR X 6 X 10 CM (49.8 KG/M), MEDIDAS OFICIALES 1.80 M POR 1.05 M, AROS TIPO NBA DISEÑADOS PARA USO RUDO CAPACES DE SOPORTAR EL PESO DE UN JUGADOR AL COLGARSE, RED DE USO RUDO, INCLUYE: HERRAMIENTA, PRIMER ANTICORROSIVO Y TERMINADO EN ESMALTE 100 MATE COMEX O SIMILAR, MATERIALES,  ACARREOS, EQUIPO Y MANO DE OBRA.</t>
  </si>
  <si>
    <t>EXCAVACIÓN POR MEDIOS MECÁNICOS EN MATERIAL TIPO II, DE 0.00 A -2.00 M DE PROFUNDIDAD, INCLUYE: AFINE DE PLANTILLA Y TALUDES, ACARREO DEL MATERIAL A BANCO DE OBRA PARA SU POSTERIOR RETIRO, MANO DE OBRA, ABUNDAMIENTO, EQUIPO Y HERRAMIENTA. (MEDIDO EN TERRENO NATURAL POR SECCIÓN).</t>
  </si>
  <si>
    <t>SUMINISTRO Y COLOCACIÓN DE CONCRETO PREMEZCLADO F´C= 250 KG/CM2, R.R., REV. 14 CM T.M.A. 19 MM, A 14 DÍAS, EN CIMENTACIÓN, INCLUYE: MATERIALES, COLADO, VIBRADO, DESCIMBRA, CURADO,  MANO DE OBRA, PRUEBAS DE LABORATORIO, EQUIPO Y HERRAMIENTA.</t>
  </si>
  <si>
    <t>SUMINISTRO, HABILITADO Y MONTAJE DE ANCLA DE ACERO A-36  A BASE DE VARILLA COLD ROLL D 5/8" DE DIÁMETRO CON UN DESARROLLO DE 0.60 M CON ROSCA EN LA PARTE SUPERIOR, Y UN DOBLES DE 0.25 M EN LA PARTE INFERIOR, INCLUYE: HERRAMIENTA, ACARREOS, TUERCA HEXAGONAL ESTRUCTURAL DE 1/2" PESADA GRADO 5 CON RONDANA PLANA, CORTES, DESPERDICIOS, PLOMEO, NIVELADO, MATERIALES, FIJACIÓN, EQUIPO Y MANO DE OBRA.</t>
  </si>
  <si>
    <t>SUMINISTRO, HABILITADO Y MONTAJE DE PLACA DE ACERO A-36 DE 19  1/4" X 19 1/4" Y 1" DE ESPESOR, INCLUYE: HERRAMIENTA, 8 PERFORACIONES DE 5/8" DE DIÁMETRO, TRAZO, MATERIALES, CORTES, SOLDADURA, FIJACIÓN, MANO DE OBRA, EQUIPO Y MANO DE OBRA.</t>
  </si>
  <si>
    <t>DOPI-MUN-PP-EP-LP-019-2024</t>
  </si>
  <si>
    <t>DEMOLICIÓN POR MEDIOS MECÁNICOS DE CARPETA ASFÁLTICA SOBRE BASE DE EMPEDRADO, INCLUYE: HERRAMIENTA, ACARREO A BANCO DE OBRA PARA SU POSTERIOR RETIRO, VOLUMEN MEDIDO EN SECCIÓN, ABUNDAMIENTO, EQUIPO Y MANO DE OBRA.</t>
  </si>
  <si>
    <t>SUMINISTRO Y COLOCACIÓN DE DADO DE CONCRETO PARA ANCLAJE DE COLUMNA DE CANASTA PARA BASQUETBOL, A BASE DE CONCRETO HECHO EN OBRA F’C= 250 KG/CM2, T.M.A. 19 MM., CON ARMADO DE 2 VARILLAS DEL #5 @ESQUINA, 2 VARILLAS DEL #5 @CARA  Y ESTRIBOS DEL #3 @12 CM, MEDIDAS DE 0.60 X 0.60 X 1.50 M, INCLUYE: HERRAMIENTA, HABILITADO DE ACERO, ACARREOS, MATERIALES, EQUIPO Y MANO DE OBRA.</t>
  </si>
  <si>
    <t xml:space="preserve">SUMINISTRO E INSTALACIÓN DE CABLE DE COBRE THW/LS/75°, 600 V, CAL. 8 AWG, CONDUMEX O SIMILAR, INCLUYE: HERRAMIENTA, ACARREOS, CORTES, DESPERDICIOS, CONEXIÓN, PRUEBAS, MATERIALES, EQUIPO Y MANO DE OBRA.
</t>
  </si>
  <si>
    <t xml:space="preserve">SUMINISTRO E INSTALACIÓN DE CABLE DE COBRE THW/LS/75°, 600 V, CAL. 12 AWG, CONDUMEX O SIMILAR, INCLUYE: HERRAMIENTA, ACARREOS, CORTES, DESPERDICIOS, CONEXIÓN, PRUEBAS, MATERIALES, EQUIPO Y MANO DE OBRA.
</t>
  </si>
  <si>
    <t>A5.7</t>
  </si>
  <si>
    <t xml:space="preserve">MURO DE CONTENCIÓN </t>
  </si>
  <si>
    <t xml:space="preserve">MURO DE BLOCK DE JALCRETO DE 11X14X28 CM A TEZÓN ASENTADO CON MORTERO CEMENTO-ARENA 1:3, ACABADO COMÚN, INCLUYE: TRAZO, NIVELACIÓN, PLOMEO, MATERIALES, DESPERDICIOS, MANO DE OBRA, HERRAMIENTA, ANDAMIOS, EQUIPO Y ACARREOS. </t>
  </si>
  <si>
    <t>APLANADO DE 2 CM DE ESPESOR EN MURO CON MORTERO CEMENTO-ARENA 1:4, ACABADO APALILLADO,  INCLUYE: MATERIALES, ACARREOS, DESPERDICIOS, MANO DE OBRA, PLOMEADO, NIVELADO, REGLEADO, RECORTES, MANO DE OBRA, EQUIPO Y HERRAMIENTA.</t>
  </si>
  <si>
    <t>SUMINISTRO Y PLANTACIÓN DE PLANTA LANTANA RASTRERA (LANTANA MONTEVIDENSIS) DE HASTA 30 A 50 CM DE LARGO, INCLUYE: HERRAMIENTA, EXCAVACIÓN, CAPA DE TIERRA VEGETAL, AGUA PARA RIEGO, MANO DE OBRA Y CUIDADOS POR 30 DÍAS.</t>
  </si>
  <si>
    <t>SUMINISTRO Y PLANTACIÓN DE PLANTA IPOMEA PURPUREA (IPOMEA MORADA) DE HASTA 30 A 50 CM DE LARGO, INCLUYE: HERRAMIENTA, EXCAVACIÓN, CAPA DE TIERRA VEGETAL, AGUA PARA RIEGO, MANO DE OBRA Y CUIDADOS POR 30 DÍAS.</t>
  </si>
  <si>
    <t>SUMINISTRO Y PLANTACIÓN DE PLANTA CENIZO PLATA (LEUCOPHYLLUM FRUTESENS) DE HASTA 30 A 50 CM DE LARGO, INCLUYE: HERRAMIENTA, EXCAVACIÓN, CAPA DE TIERRA VEGETAL, AGUA PARA RIEGO, MANO DE OBRA Y CUIDADOS POR 30 DÍAS.</t>
  </si>
  <si>
    <t xml:space="preserve">SUMINISTRO Y PLANTACIÓN DE ÁRBOL BRASIL (CAESALPINIA MEXICANA) DE MÍNIMO 2.00 M DE ALTURA Y 2" DE DIÁMETRO EN TRONCO, INCLUYE: HERRAMIENTA, EXCAVACIÓN, CAPA  DE TIERRA VEGETAL, AGUA PARA RIEGO, MANO DE OBRA, RIEGO Y CUIDADOS POR 30 DÍAS. </t>
  </si>
  <si>
    <t xml:space="preserve">SUMINISTRO Y PLANTACIÓN DE ÁRBOL PALO VERDE (PARKINSONIA ACULEATA) DE MÍNIMO 2.00 M DE ALTURA Y 2" DE DIÁMETRO EN TRONCO, INCLUYE: HERRAMIENTA, EXCAVACIÓN, CAPA  DE TIERRA VEGETAL, AGUA PARA RIEGO, MANO DE OBRA, RIEGO Y CUIDADOS POR 30 DÍAS. </t>
  </si>
  <si>
    <t xml:space="preserve">SUMINISTRO Y PLANTACIÓN DE ÁRBOL RETAMA O SAÚCO AMARILLO (TECOMA STANS) DE MÍNIMO 2.00 M DE ALTURA Y 2" DE DIÁMETRO EN TRONCO, INCLUYE: HERRAMIENTA, EXCAVACIÓN, CAPA  DE TIERRA VEGETAL, AGUA PARA RIEGO, MANO DE OBRA, RIEGO Y CUIDADOS POR 30 DÍAS. </t>
  </si>
  <si>
    <t xml:space="preserve">SUMINISTRO Y PLANTACIÓN DE ÁRBOL ROSA MORADA (TABEBUIDA ROSEA) DE MÍNIMO 2.00 M DE ALTURA Y 2" DE DIÁMETRO EN TRONCO, INCLUYE: HERRAMIENTA, EXCAVACIÓN, CAPA  DE TIERRA VEGETAL, AGUA PARA RIEGO, MANO DE OBRA, RIEGO Y CUIDADOS POR 30 DÍAS. </t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</si>
  <si>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</si>
  <si>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>CRUCEROS SEGUROS Y ACCESIBILIDAD UNIVERSAL</t>
  </si>
  <si>
    <t>C4</t>
  </si>
  <si>
    <t>GUARNICIÓN TIPO "I" EN SECCIÓN 15X30 CM DE ALTURA A BASE DE CONCRETO PREMEZCLADO F'C= 250 KG/CM2, T.M.A. 19 MM, R.N., ACABADO COMÚN EN LOS COSTADOS Y PULIDO EN CORONA, INCLUYE: CIMBRA, DESCIMBRA, COLADO, MATERIALES, CURADO, DESPERDICIOS, MANO DE OBRA, PRUEBAS DE LABORATORIO, EQUIPO Y HERRAMIENTA.</t>
  </si>
  <si>
    <t>DESINSTALACIÓN DE ACCESORIOS DE BAÑO YA SEA PORTAROLLO, TOALLERO, DISPENSADOR DE JABÓN Y BARRAS DE SEGURIDAD, SIN RECUPERACIÓN, INCLUYE: HERRAMIENTA, DESCONEXIÓN, ACARREOS, EQUIPO Y MANO DE OBRA.</t>
  </si>
  <si>
    <t>PISO DE 10 CM DE ESPESOR A BASE DE CONCRETO PREMEZCLADO  F'C= 200 KG/CM2, T.MA. 19 MM, LAVADO CON GRANO DE MARMÓL #3 (5 KG POR 1 M2), INCLUYE: HERRAMIENTA, SUMINISTRO DE MATERIALES, CURADO, DESPERDICIOS, ACARREOS, REGLEADO, ACABADO, CIMBRA EN FRONTERAS, DESCIMBRA, COLADO, REMATES, MUESTREADO, EQUIPO Y MANO DE OBRA.</t>
  </si>
  <si>
    <t>PISO DE 10 CM DE ESPESOR A BASE DE CONCRETO PREMEZCLADO  F'C= 200 KG/CM2, T.MA. 19 MM, COLOR INTEGRAL NEGRO AL 4%, LAVADO CON GRANO DE MARMÓL #3 (5 KG POR 1 M2), INCLUYE: HERRAMIENTA, SUMINISTRO DE MATERIALES, CURADO, DESPERDICIOS, ACARREOS, REGLEADO, ACABADO, CIMBRA EN FRONTERAS, DESCIMBRA, COLADO, REMATES, MUESTREADO, EQUIPO Y MANO DE OBRA.</t>
  </si>
  <si>
    <t>PISO DE 10 CM DE ESPESOR A BASE DE CONCRETO PREMEZCLADO  F'C= 200 KG/CM2, T.MA. 19 MM, COLOR NEGRO INTEGRADO AL 4%, LAVADO CON GRANO DE MARMÓL #3 (5 KG POR 1 M2), INCLUYE: HERRAMIENTA, SUMINISTRO DE MATERIALES, CURADO, DESPERDICIOS, ACARREOS, REGLEADO, ACABADO, CIMBRA EN FRONTERAS, DESCIMBRA, COLADO, REMATES, MUESTREADO, EQUIPO Y MANO DE OBRA.</t>
  </si>
  <si>
    <t>RAMPA DE 10 CM DE ESPESOR A BASE DE CONCRETO PREMEZCLADO  F'C= 200 KG/CM2, T.MA. 19 MM, CON PENDIENTE MÁXIMA DEL 6%, COLOR NEGRO INTEGRADO AL 4%, LAVADO CON GRANO DE MARMÓL #3 (5 KG POR 1 M2), INCLUYE: HERRAMIENTA, SUMINISTRO DE MATERIALES, CURADO, DESPERDICIOS, ACARREOS, REGLEADO, ACABADO, CIMBRA EN FRONTERAS, DESCIMBRA, COLADO, REMATES, MUESTREADO, EQUIPO Y MANO DE OBRA.</t>
  </si>
  <si>
    <t>SUMINISTRO Y COLOCACIÓN DE MÓDULO DE JUEGO TIPO "MÓDULO MULTIFUNCIONAL", MODELO RD-ES800 O SIMILAR, MEDIDAS 990 X 400 X 230 CM, INCLUYE:HERRAMIENTA, MATERIALES, ACARREOS, FIJACIÓN, EQUIPO Y MANO DE OBRA.</t>
  </si>
  <si>
    <t xml:space="preserve">LIMPIEZA DE CUBIERTA METÁLICA EXISTENTE (PERFILES CAJÓN MONTEN, PTR, SOLERA Y REDONDOS), POR TODOS SUS LADOS VISIBLES, INCLUYE: HERRAMIENTA, LIJADO DE SUPERFICIE EXISTENTE CON LIJA DE AGUA HASTA DESPRENDER LAS CAPAS DE PINTURA EN MALAS CONDICIONES, RETIRO DE ÓXIDO, APLICACIÓN DE PRIMARIO ANTICORROSIVO, PINTURA DE ESMALTE 100 MATE COMEX O SIMILAR, A CUALQUIER ALTURA, MATERIALES, EQUIPO Y MANO DE OBRA. </t>
  </si>
  <si>
    <t>SUMINISTRO Y COLOCACIÓN DE PISO PORCELÁNICO, INFINITY COLLECTION SIMPHONY GREY 60 X 60 CM O SIMILAR, PEGADO CON PEGAPISO, INCLUYE: HERRAMIENTA, JUNTEADOR SIN ARENA COLOR S.M.A., CORTES, REMATES, ESCUADRE, DESPERDICIOS, DESPATINADO, ACARREOS, MATERIALES, LIMPIEZA Y MANO DE OBRA.</t>
  </si>
  <si>
    <t>ZOCLO DE PISO PORCELÁNICO, INFINITY COLLECTION SIMPHONY GREY 60 X 10 CM O SIMILAR, PEGADO CON PEGAPISO, INCLUYE: HERRAMIENTA, JUNTEADOR SIN ARENA COLOR S.M.A., CORTES, REMATES, ESCUADRE, DESPERDICIOS, DESPATINADO, ACARREOS, MATERIALES, LIMPIEZA Y MANO DE OBRA.</t>
  </si>
  <si>
    <t xml:space="preserve">SUMINISTRO Y COLOCACIÓN DE AZULEJO CERÁMICO, ASTRATTO NEGRO ANTIBACTERIAL 20 X 20 CM O SIMILAR, ASENTADO CON PEGAZULEJO, INCLUYE: HERRAMIENTA, JUNTEADOR SIN ARENA COLOR S.M.A., CORTES, REMATES, ESCUADRE, DESPERDICIOS, DESPATINADO, ACARREOS, MATERIALES, LIMPIEZA Y MANO DE OBRA. </t>
  </si>
  <si>
    <t xml:space="preserve">SUMINISTRO Y COLOCACIÓN DE AZULEJO CERÁMICO, ASTRATTO BLANCO ANTIBACTERIAL 20 X 20 CM O SIMILAR, ASENTADO CON PEGAZULEJO, INCLUYE: HERRAMIENTA, JUNTEADOR SIN ARENA COLOR S.M.A., CORTES, REMATES, ESCUADRE, DESPERDICIOS, DESPATINADO, ACARREOS, MATERIALES, LIMPIEZA Y MANO DE OBRA. </t>
  </si>
  <si>
    <t>SUMINISTRO Y COLOCACIÓN DE DOSIFICADOR DE JABÓN LIQUIDO, MOD. FUTURA AC54000, JOFEL O SIMILAR EN CALIDAD, INCLUYE: HERRAMIENTA, ELEMENTOS DE FIJACIÓN, ACARREOS, MATERIALES, EQUIPO Y MANO DE OBRA.</t>
  </si>
  <si>
    <t>SUMINISTRO Y COLOCACIÓN DE MINGITORIO ECOLÓGICO COLOR BLANCO, MOD. MTA-3004, MAKECH O SIMILAR, INCLUYE: HERRAMIENTA, FLETES, ACARREOS, PRUEBAS, FIJACIÓN, MATERIALES, EQUIPO Y MANO DE OBRA.</t>
  </si>
  <si>
    <t xml:space="preserve">SUMINISTRO Y COLOCACIÓN DE ESPEJO FLOTADO RECTANGULAR BISELADO DE 6 MM INCLINACIÓN DE 5° A 10º, MEDIDAS DE 0.60 M X 0.75 M, INCLUYE: MATERIALES MENORES Y DE CONSUMO,  ELEMENTOS DE FIJACION, MARCO DE ALUMINIO, VINILO, PIJAS, HERRAMIENTAS, LIMPIEZA Y MANO DE OBRA ESPECIALIZADA. </t>
  </si>
  <si>
    <t>SUMINISTRO Y COLOCACIÓN DE CUBIERTA A BASE DE GRANITO NEGRO DE 2.50 CM DE ESPESOR, ACABADO PULIDO, CANTOS BOLEADOS, BORDE BISELADO, TERMINADO CON RECUBRIMIENTO A BASE DE POLIURETANO ACABADO HÚMEDO, TIPO WET-LOOK O SIMILAR, ASENTADAS CON PASTA AUTOMOTIVA SOBRE FIBRA DE VIDRIO, INCLUYE: HERRAMIENTA, ACARREOS, CORTES, DESPERDICIOS, MANO DE OBRA MATERIALES Y HERRAMIENTAS</t>
  </si>
  <si>
    <t>REHABILITACIÓN DE JUEGO TIPO "COLUMPIO", A BASE DE HERRERÍA, MEDIDAS PROMEDIO DE 2.90 X 1.40 X 2.25 M, INCLUYE: LIMPIEZA PROFUNDA, LIJADO DEL ELEMENTO, PINTURA ANTICORROSIVA, PINTURA DE ESMALTE ALQUIDÁLICO, APLICACIÓN DE RECUBRIMIENTO A 4 MILÉSIMAS DE ESPESOR, MATERIALES, MANO DE OBRA, EQUIPO Y HERRAMIENTA.</t>
  </si>
  <si>
    <t>REHABILITACIÓN DE JUEGO TIPO "SUBE Y BAJA", A BASE DE HERRERÍA, MEDIDAS PROMEDIO DE 2.63 X 0.60 M, INCLUYE: LIMPIEZA PROFUNDA, LIJADO DEL ELEMENTO, PINTURA ANTICORROSIVA, PINTURA DE ESMALTE ALQUIDÁLICO, APLICACIÓN DE RECUBRIMIENTO A 4 MILÉSIMAS DE ESPESOR, MATERIALES, MANO DE OBRA, EQUIPO Y HERRAMIENTA.</t>
  </si>
  <si>
    <r>
      <t>REHABILITACIÓN DE JUEGO TIPO "RESBALADILLA", A BASE DE HERRERÍA, MEDIDAS PROMEDIO DE</t>
    </r>
    <r>
      <rPr>
        <sz val="8"/>
        <color theme="1"/>
        <rFont val="Isidora Bold"/>
      </rPr>
      <t xml:space="preserve"> 3.70 X 0.50 X 2.20 M</t>
    </r>
    <r>
      <rPr>
        <sz val="8"/>
        <rFont val="Isidora Bold"/>
      </rPr>
      <t>, INCLUYE: LIMPIEZA PROFUNDA, LIJADO DEL ELEMENTO, PINTURA ANTICORROSIVA, PINTURA DE ESMALTE ALQUIDÁLICO, APLICACIÓN DE RECUBRIMIENTO A 4 MILÉSIMAS DE ESPESOR, MATERIALES, MANO DE OBRA, EQUIPO Y HERRAMIENTA.</t>
    </r>
  </si>
  <si>
    <t>REHABILITACIÓN DE APARATO DE EJERCICIO TIPO "RUEDAS DE TAI CHI", A BASE DE HERRERÍA, ALTURA PROMEDIO DE 1.70M, 2 RUEDAS CON UN DIÁMETRO DE 0.74 M PROMEDIO, INCLUYE: LIMPIEZA PROFUNDA, LIJADO DEL ELEMENTO, PINTURA ANTICORROSIVA, PINTURA DE ESMALTE ALQUIDÁLICO, APLICACIÓN DE RECUBRIMIENTO A 4 MILÉSIMAS DE ESPESOR, MATERIALES, MANO DE OBRA, EQUIPO Y HERRAMIENTA.</t>
  </si>
  <si>
    <t xml:space="preserve">DENTELLÓN TIPO "I" EN SECCIÓN 15X20 CM DE ALTURA A BASE DE CONCRETO PREMEZCLADO F'C=200 KG/CM2, T.M.A. 19 MM, R.N., ACABADO COMÚN, INCLUYE: HERRAMIENTA, CIMBRA, DESCIMBRA, COLADO, CURADO, SUMINISTRO DE MATERIALES, EQUIPO Y MANO DE OBRA.
</t>
  </si>
  <si>
    <t>SUMINISTRO Y COLOCACIÓN DE PLACA PARA DELIMITAR JARDINERA A BASE DE PLACA DE ACERO DE 1/4", CORONADA CON REDONDO LISO # 4, FIJADA A DENTELLÓN DE CONCRETO CON 1 VARILLA DEL #3 DE 10 CM DE LARGO A CADA 100 CM, INCLUYE: HERRAMIENTA, FLETES, ACARREOS, CORTES, DESPERDICIOS, SOLDADURA, PRIMARIO ANTICORROSIVO, ACABADO EN ESMALTE 100 DE COMEX COLOR NEGRO MATE, MATERIAL Y MANO DE OBRA.</t>
  </si>
  <si>
    <t xml:space="preserve">SUMINISTRO Y PLANTACIÓN DE ÁRBOL ARRAYAN (LUMA APICULATA) DE MÍNIMO 2.00 M DE ALTURA Y 2" DE DIÁMETRO EN TRONCO, INCLUYE: HERRAMIENTA, EXCAVACIÓN, CAPA  DE TIERRA VEGETAL, AGUA PARA RIEGO, MANO DE OBRA, RIEGO Y CUIDADOS POR 30 DÍAS. </t>
  </si>
  <si>
    <t xml:space="preserve">SUMINISTRO Y PLANTACIÓN DE ÁRBOL MAGNOLIA (MAGNOLIA) DE MÍNIMO 2.00 M DE ALTURA Y 2" DE DIÁMETRO EN TRONCO, INCLUYE: HERRAMIENTA, EXCAVACIÓN, CAPA  DE TIERRA VEGETAL, AGUA PARA RIEGO, MANO DE OBRA, RIEGO Y CUIDADOS POR 30 DÍAS. </t>
  </si>
  <si>
    <t>INSTALACIÓN ELÉCTRICA EN TERRAZA Y SANITARIOS</t>
  </si>
  <si>
    <t xml:space="preserve">SUMINISTRO E INSTALACIÓN DE CABLE DE COBRE THHW, 600 V, CAL. 8 AWG, MARCA CONDUMEX O SIMILAR, INCLUYE: HERRAMIENTA, ACARREOS, CORTES, DESPERDICIOS, CONEXIÓN, PRUEBAS, MATERIALES, EQUIPO Y MANO DE OBRA.
</t>
  </si>
  <si>
    <t xml:space="preserve">SUMINISTRO E INSTALACIÓN DE CABLE DE COBRE THHW, 600 V, CAL. 10 AWG, MARCA CONDUMEX O SIMILAR, INCLUYE: HERRAMIENTA, ACARREOS, CORTES, DESPERDICIOS, CONEXIÓN, PRUEBAS, MATERIALES, EQUIPO Y MANO DE OBRA.
</t>
  </si>
  <si>
    <t xml:space="preserve">SUMINISTRO E INSTALACIÓN DE CABLE DE COBRE THHW, 600 V, CAL. 12 AWG, MARCA CONDUMEX O SIMILAR, INCLUYE: HERRAMIENTA, ACARREOS, CORTES, DESPERDICIOS, CONEXIÓN, PRUEBAS, MATERIALES, EQUIPO Y MANO DE OBRA.
</t>
  </si>
  <si>
    <t>SUMINISTRO E INSTALACIÓN DE TUBO PVC CONDUIT S. P. DE 13 MM, INCLUYE: HERRAMIENTA, MATERIAL, DESPERDICIO, CODOS, ACARREO AL SITIO DE COLOCACIÓN, GUIADO Y MANO DE OBRA.</t>
  </si>
  <si>
    <t>SUMINISTRO E INSTALACIÓN DE TUBO PVC CONDUIT S. P. DE 19 MM, INCLUYE: HERRAMIENTA, MATERIAL, DESPERDICIO, CODOS, ACARREO AL SITIO DE COLOCACIÓN, GUIADO Y MANO DE OBRA.</t>
  </si>
  <si>
    <t>SALIDA ELECTRICA DE ALUMBRADO, APAGADOR, CONTACTO  BASE DE TUBERIA CONDUIT PVC PARED GRUESA DE 19, 25 Y 32 MM. Y CABLEADO CON CABLE CAL 12 AWG CONDUMEX, INCLUYE: CONTACTO, CURVAS CAJAS CUADRADAS GALV. TAPAS REALZADAS, CONTRA Y MONITOR Y SISTEMA DE SUJECION A BASE DE VARILLA ROSCADA, ABRAZADERAS TIPO UÑA, UNICANAL, MATERIALES MENORES, HERRAMIENTA Y MANO DE OBRA</t>
  </si>
  <si>
    <t>SUMINISTRO Y COLOCACIÓN DE CONTACTO DUPLEX 2P + T 15 AMP 127/250V 3 MOD SQZ4030SP, CON PLACA INCLUIDA COLOR BLANCO. INCLUYE: MANO DE OBRA, ACARREOS, HERRAMIENTA, DESPERDICIOS Y LIMPIEZA.</t>
  </si>
  <si>
    <t>SUMINISTRO E INSTALACIÓN DE CENTRO DE CARGA DE 3 ESPACIOS DE SOBREPONER 100 A, SQUARE D O SIMILAR, INCLUYE CONEXIONES, RANURAS, PASOS EN MURO O LOSA, PRUEBAS, MATERIALES MENORES, HERRAMIENTAS, MONTAJE A CUALQUIER NIVEL CON ANDAMIOS O ESCALERA, LIMPIEZA, RETIRO DE MATERIAL SOBRANTE FUERA DE LA OBRA, SUPERVISIÓN, MANO DE OBRA.  DEBERÁ EJECUTARSE DE ACUERDO A LOS PLANOS EJECUTIVOS AUTORIZADOS, ESPECIFICACIONES DE PROYECTO Y A LA NOM VIGENTE.</t>
  </si>
  <si>
    <t xml:space="preserve">SUMINISTRO Y COLOCACIÓN DE INTERRUPTOR TERMOMAGNÉTICO DERIVADO CON 1 POLO DE 15 AMPERES, MCA. SQUARE D, CAT. QO., INCLUYE: HERRAMIENTA, PRUEBAS, MATERIALES MENORES, ACARREOS Y MANO DE OBRA ESPECIALIZADA.      </t>
  </si>
  <si>
    <t xml:space="preserve">SUMINISTRO Y COLOCACIÓN DE INTERRUPTOR TERMOMAGNÉTICO DERIVADO CON 1 POLO DE 20 AMPERES, MCA. SQUARE D, CAT. QO., INCLUYE: HERRAMIENTA, PRUEBAS, MATERIALES MENORES, ACARREOS Y MANO DE OBRA ESPECIALIZADA.      </t>
  </si>
  <si>
    <t>SUMINISTRO Y COLOCACIÓN DE LUMINARIA HERMÉTICA LED, TRI-PROOF SERIES MODELO TP-4FT-S-40-1-2-N, 4,320 LM, 4000°K, RANGO DE VOLTAJE 100/277 V, INCLUYE: HERRAMIENTA, ACARREOS, ELEMENTOS DE FIJACIÓN, CONEXIONES, AJUSTES, PRUEBAS, MATERIALES, EQUIPO Y MANO DE OBRA.</t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</si>
  <si>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5.5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</si>
  <si>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>RED ELÉCTRICA</t>
  </si>
  <si>
    <t>B9.1</t>
  </si>
  <si>
    <t>B9.2</t>
  </si>
  <si>
    <t>B10</t>
  </si>
  <si>
    <t>SUMINISTRO E INSTALACIÓN DE TUBO GALVANIZADO P.G. DE 19 MM, INCLUYE: HERRAMIENTA, MATERIAL, DESPERDICIO, ACARREO AL SITIO DE COLOCACIÓN, GUIADO Y MANO DE OBRA.</t>
  </si>
  <si>
    <t>CANCHA DE BÁSQUETBOL 3X3</t>
  </si>
  <si>
    <t>SUMINISTRO Y COLOCACIÓN DE MÓDULO DE JUEGO DE AVIÓN PARA NIÑOS, MODELO 9AVIO3 O SIMILAR, MEDIDAS 6.50 X 6.00 X 2.77 M, INCLUYE:HERRAMIENTA, MATERIALES, ACARREOS, FIJACIÓN, EQUIPO Y MANO DE OBRA.</t>
  </si>
  <si>
    <t>SUMINISTRO Y COLOCACIÓN DE MÓDULO DE JUEGO INFANTIL CON COLUMPIOS, MODELO 1PQ7 O SIMILAR, MEDIDAS 5.90 X 3.22 X 3.04 M, INCLUYE:HERRAMIENTA, MATERIALES, ACARREOS, FIJACIÓN, EQUIPO Y MANO DE OBRA.</t>
  </si>
  <si>
    <t>LICITACION PUBLICA No.</t>
  </si>
  <si>
    <t>Construcción del parque barrial denominado Valle de los Molinos, ubicado en la confluencia de las calles Av. Valentín Vidrio Arce, Oss, Amsterdam, y rehabilitación del parque ubicado en la confluencia de las calles Av. Valle de Copala, Dallas, Delft, incluye: accesibilidad universal, banquetas, cruces peatonales y obras complementarias, colonia Valle de los Molinos, Municipio de Zapopan, Jalisco.</t>
  </si>
  <si>
    <t>RESUMEN DE PARTIDAS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</si>
  <si>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</si>
  <si>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</si>
  <si>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</si>
  <si>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</si>
  <si>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</si>
  <si>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</si>
  <si>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</si>
  <si>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</si>
  <si>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</si>
  <si>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</si>
  <si>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</si>
  <si>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</si>
  <si>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</si>
  <si>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</si>
  <si>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</si>
  <si>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</si>
  <si>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</si>
  <si>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</si>
  <si>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</si>
  <si>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</si>
  <si>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</si>
  <si>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</si>
  <si>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</si>
  <si>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</si>
  <si>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</si>
  <si>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</si>
  <si>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</si>
  <si>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</si>
  <si>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</si>
  <si>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</si>
  <si>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</si>
  <si>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</si>
  <si>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</si>
  <si>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</si>
  <si>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</si>
  <si>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</si>
  <si>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</si>
  <si>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</si>
  <si>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</si>
  <si>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</si>
  <si>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</si>
  <si>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</si>
  <si>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</si>
  <si>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</si>
  <si>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</si>
  <si>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</si>
  <si>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</si>
  <si>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</si>
  <si>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</si>
  <si>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</si>
  <si>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</si>
  <si>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</si>
  <si>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</si>
  <si>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</si>
  <si>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</si>
  <si>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</si>
  <si>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</si>
  <si>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</si>
  <si>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</si>
  <si>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</si>
  <si>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</si>
  <si>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</si>
  <si>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</si>
  <si>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</si>
  <si>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</si>
  <si>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</si>
  <si>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</si>
  <si>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</si>
  <si>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</si>
  <si>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</si>
  <si>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</si>
  <si>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</si>
  <si>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</si>
  <si>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</si>
  <si>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</si>
  <si>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</si>
  <si>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</si>
  <si>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</si>
  <si>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</si>
  <si>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</si>
  <si>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</si>
  <si>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</si>
  <si>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</si>
  <si>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</si>
  <si>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</si>
  <si>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</si>
  <si>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</si>
  <si>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</si>
  <si>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</si>
  <si>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</si>
  <si>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</si>
  <si>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</si>
  <si>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</si>
  <si>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</si>
  <si>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</si>
  <si>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</si>
  <si>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</si>
  <si>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</si>
  <si>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</si>
  <si>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</si>
  <si>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</si>
  <si>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</si>
  <si>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</si>
  <si>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</si>
  <si>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</si>
  <si>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</si>
  <si>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</si>
  <si>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</si>
  <si>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</si>
  <si>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</si>
  <si>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</si>
  <si>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</si>
  <si>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</si>
  <si>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</si>
  <si>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</si>
  <si>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</si>
  <si>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</si>
  <si>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</si>
  <si>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</si>
  <si>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</si>
  <si>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</si>
  <si>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</si>
  <si>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</si>
  <si>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</si>
  <si>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</si>
  <si>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</si>
  <si>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</si>
  <si>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</si>
  <si>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</si>
  <si>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</si>
  <si>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</si>
  <si>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</si>
  <si>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</si>
  <si>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</si>
  <si>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</si>
  <si>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</si>
  <si>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</si>
  <si>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</si>
  <si>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</si>
  <si>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</si>
  <si>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</si>
  <si>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</si>
  <si>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</si>
  <si>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</si>
  <si>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</si>
  <si>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</si>
  <si>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</si>
  <si>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</si>
  <si>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</si>
  <si>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</si>
  <si>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</si>
  <si>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</si>
  <si>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</si>
  <si>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</si>
  <si>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</si>
  <si>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</si>
  <si>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</si>
  <si>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</si>
  <si>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</si>
  <si>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</si>
  <si>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</si>
  <si>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</si>
  <si>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</si>
  <si>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</si>
  <si>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</si>
  <si>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</si>
  <si>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</si>
  <si>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</si>
  <si>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</si>
  <si>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</si>
  <si>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</si>
  <si>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</si>
  <si>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</si>
  <si>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</si>
  <si>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</si>
  <si>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</si>
  <si>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</si>
  <si>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</si>
  <si>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</si>
  <si>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</si>
  <si>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</si>
  <si>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</si>
  <si>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</si>
  <si>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</si>
  <si>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</si>
  <si>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</si>
  <si>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</si>
  <si>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</si>
  <si>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</si>
  <si>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</si>
  <si>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</si>
  <si>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</si>
  <si>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</si>
  <si>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</si>
  <si>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</si>
  <si>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</si>
  <si>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</si>
  <si>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</si>
  <si>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</si>
  <si>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</si>
  <si>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</si>
  <si>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</si>
  <si>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</si>
  <si>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</si>
  <si>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</si>
  <si>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</si>
  <si>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</si>
  <si>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</si>
  <si>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</si>
  <si>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</si>
  <si>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</si>
  <si>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</si>
  <si>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</si>
  <si>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</si>
  <si>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</si>
  <si>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</si>
  <si>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</si>
  <si>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</si>
  <si>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</si>
  <si>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</si>
  <si>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</si>
  <si>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</si>
  <si>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</si>
  <si>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</si>
  <si>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</si>
  <si>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</si>
  <si>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</si>
  <si>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</si>
  <si>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</si>
  <si>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</si>
  <si>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</si>
  <si>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</si>
  <si>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</si>
  <si>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</si>
  <si>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</si>
  <si>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</si>
  <si>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</si>
  <si>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</si>
  <si>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</si>
  <si>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</si>
  <si>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DOPI-241</t>
  </si>
  <si>
    <t>DOPI-242</t>
  </si>
  <si>
    <t>DOPI-243</t>
  </si>
  <si>
    <t>DOPI-244</t>
  </si>
  <si>
    <t>DOPI-245</t>
  </si>
  <si>
    <t>DOPI-246</t>
  </si>
  <si>
    <t>DOPI-247</t>
  </si>
  <si>
    <t>DOPI-248</t>
  </si>
  <si>
    <t>DOPI-249</t>
  </si>
  <si>
    <t>DOPI-250</t>
  </si>
  <si>
    <t>DOPI-251</t>
  </si>
  <si>
    <t>DOPI-252</t>
  </si>
  <si>
    <t>DOPI-253</t>
  </si>
  <si>
    <t>DOPI-254</t>
  </si>
  <si>
    <t>DOPI-255</t>
  </si>
  <si>
    <t>DOPI-256</t>
  </si>
  <si>
    <t>DOPI-257</t>
  </si>
  <si>
    <t>DOPI-258</t>
  </si>
  <si>
    <t>DOPI-259</t>
  </si>
  <si>
    <t>DOPI-260</t>
  </si>
  <si>
    <t>DOPI-261</t>
  </si>
  <si>
    <t>DOPI-262</t>
  </si>
  <si>
    <t>DOPI-263</t>
  </si>
  <si>
    <t>DOPI-264</t>
  </si>
  <si>
    <t>DOPI-265</t>
  </si>
  <si>
    <t>DOPI-266</t>
  </si>
  <si>
    <t>DOPI-267</t>
  </si>
  <si>
    <t>DOPI-268</t>
  </si>
  <si>
    <t>DOPI-269</t>
  </si>
  <si>
    <t>DOPI-270</t>
  </si>
  <si>
    <t>DOPI-271</t>
  </si>
  <si>
    <t>DOPI-272</t>
  </si>
  <si>
    <t>DOPI-273</t>
  </si>
  <si>
    <t>DOPI-274</t>
  </si>
  <si>
    <t>DOPI-275</t>
  </si>
  <si>
    <t>DOPI-276</t>
  </si>
  <si>
    <t>DOPI-277</t>
  </si>
  <si>
    <t>DOPI-278</t>
  </si>
  <si>
    <t>DOPI-279</t>
  </si>
  <si>
    <t>DOPI-280</t>
  </si>
  <si>
    <t>DOPI-281</t>
  </si>
  <si>
    <t>DOPI-282</t>
  </si>
  <si>
    <t>DOPI-283</t>
  </si>
  <si>
    <t>DOPI-284</t>
  </si>
  <si>
    <t>DOPI-285</t>
  </si>
  <si>
    <t>DOPI-286</t>
  </si>
  <si>
    <t>DOPI-287</t>
  </si>
  <si>
    <t>DOPI-288</t>
  </si>
  <si>
    <t>DOPI-289</t>
  </si>
  <si>
    <t>DOPI-290</t>
  </si>
  <si>
    <t>DOPI-291</t>
  </si>
  <si>
    <t>DOPI-292</t>
  </si>
  <si>
    <t>DOPI-293</t>
  </si>
  <si>
    <t>DOPI-294</t>
  </si>
  <si>
    <t>DOPI-295</t>
  </si>
  <si>
    <t>DOPI-296</t>
  </si>
  <si>
    <t>DOPI-297</t>
  </si>
  <si>
    <t>DOPI-298</t>
  </si>
  <si>
    <t>DOPI-299</t>
  </si>
  <si>
    <t>DOPI-300</t>
  </si>
  <si>
    <t>DOPI-301</t>
  </si>
  <si>
    <t>DOPI-302</t>
  </si>
  <si>
    <t>DOPI-303</t>
  </si>
  <si>
    <t>DOPI-304</t>
  </si>
  <si>
    <t>DOPI-305</t>
  </si>
  <si>
    <t>DOPI-306</t>
  </si>
  <si>
    <t>DOPI-307</t>
  </si>
  <si>
    <t>DOPI-308</t>
  </si>
  <si>
    <t>DOPI-309</t>
  </si>
  <si>
    <t>DOPI-310</t>
  </si>
  <si>
    <t>DOPI-311</t>
  </si>
  <si>
    <t>DOPI-312</t>
  </si>
  <si>
    <t>DOPI-313</t>
  </si>
  <si>
    <t>DOPI-314</t>
  </si>
  <si>
    <t>DOPI-315</t>
  </si>
  <si>
    <t>DOPI-316</t>
  </si>
  <si>
    <t>DOPI-317</t>
  </si>
  <si>
    <t>DOPI-318</t>
  </si>
  <si>
    <t>DOPI-319</t>
  </si>
  <si>
    <t>DOPI-320</t>
  </si>
  <si>
    <t>DOPI-321</t>
  </si>
  <si>
    <t>DOPI-322</t>
  </si>
  <si>
    <t>DOPI-323</t>
  </si>
  <si>
    <t>DOPI-324</t>
  </si>
  <si>
    <t>DOPI-325</t>
  </si>
  <si>
    <t>DOPI-326</t>
  </si>
  <si>
    <t>DOPI-327</t>
  </si>
  <si>
    <t>DOPI-328</t>
  </si>
  <si>
    <t>DOPI-329</t>
  </si>
  <si>
    <t>DOPI-330</t>
  </si>
  <si>
    <t>DOPI-331</t>
  </si>
  <si>
    <t>DOPI-332</t>
  </si>
  <si>
    <t>DOPI-333</t>
  </si>
  <si>
    <t>DOPI-334</t>
  </si>
  <si>
    <t>DOPI-335</t>
  </si>
  <si>
    <t>DOPI-336</t>
  </si>
  <si>
    <t>DOPI-337</t>
  </si>
  <si>
    <t>DOPI-338</t>
  </si>
  <si>
    <t>DOPI-339</t>
  </si>
  <si>
    <t>DOPI-340</t>
  </si>
  <si>
    <t>DOPI-341</t>
  </si>
  <si>
    <t>DOPI-342</t>
  </si>
  <si>
    <t>DOPI-343</t>
  </si>
  <si>
    <t>DOPI-344</t>
  </si>
  <si>
    <t>DOPI-345</t>
  </si>
  <si>
    <t>DOPI-346</t>
  </si>
  <si>
    <t>DOPI-347</t>
  </si>
  <si>
    <t>DOPI-348</t>
  </si>
  <si>
    <t>DOPI-349</t>
  </si>
  <si>
    <t>DOPI-350</t>
  </si>
  <si>
    <t>DOPI-351</t>
  </si>
  <si>
    <t>DOPI-352</t>
  </si>
  <si>
    <t>DOPI-353</t>
  </si>
  <si>
    <t>DOPI-354</t>
  </si>
  <si>
    <t>DOPI-355</t>
  </si>
  <si>
    <t>DOPI-356</t>
  </si>
  <si>
    <t>DOPI-357</t>
  </si>
  <si>
    <t>DOPI-358</t>
  </si>
  <si>
    <t>DOPI-359</t>
  </si>
  <si>
    <t>DOPI-360</t>
  </si>
  <si>
    <t>DOPI-361</t>
  </si>
  <si>
    <t>DOPI-362</t>
  </si>
  <si>
    <t>DOPI-363</t>
  </si>
  <si>
    <t>DOPI-364</t>
  </si>
  <si>
    <t>DOPI-365</t>
  </si>
  <si>
    <t>DOPI-366</t>
  </si>
  <si>
    <t>DOPI-367</t>
  </si>
  <si>
    <t>DOPI-368</t>
  </si>
  <si>
    <t>DOPI-369</t>
  </si>
  <si>
    <t>DOPI-370</t>
  </si>
  <si>
    <t>DOPI-371</t>
  </si>
  <si>
    <t>DOPI-372</t>
  </si>
  <si>
    <t>DOPI-373</t>
  </si>
  <si>
    <t>DOPI-374</t>
  </si>
  <si>
    <t>PE-1</t>
  </si>
  <si>
    <t>SUMINISTRO Y COLOCACIÓN DE TINACO DE MATERIAL FABRICADO CON PELBD (POLIETILENO LINEAL DE BAJA DENSIDAD) DE COLOR BEIGE POR FUERA Y BLANCO POR DENTRO, CAPACIDAD DE 1,100 L, INCLUYE: HERRAMIENTA, CONEXIÓN, ACARREOS, ELEVACIONES, MATERIALES, EQUIPO Y MANO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</si>
</sst>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10"/>
      <color theme="1" tint="0.34998626667073579"/>
      <name val="Isidora Bold"/>
    </font>
    <font>
      <sz val="10"/>
      <color rgb="FF002060"/>
      <name val="Isidora Bold"/>
    </font>
    <font>
      <b/>
      <sz val="10"/>
      <color theme="1"/>
      <name val="Isidora Bold"/>
    </font>
    <font>
      <b/>
      <sz val="10"/>
      <color rgb="FF002060"/>
      <name val="Isidora Bold"/>
    </font>
    <font>
      <b/>
      <sz val="10"/>
      <color theme="9" tint="-0.249977111117893"/>
      <name val="Isidora Bold"/>
    </font>
    <font>
      <sz val="8"/>
      <color indexed="8"/>
      <name val="Isidora Bold"/>
    </font>
    <font>
      <sz val="8"/>
      <color theme="1"/>
      <name val="Isidora Bold"/>
    </font>
    <font>
      <sz val="10"/>
      <color theme="8" tint="-0.249977111117893"/>
      <name val="Arial"/>
      <family val="2"/>
    </font>
    <font>
      <b/>
      <sz val="8"/>
      <name val="Isidora Bold"/>
    </font>
    <font>
      <sz val="8"/>
      <name val="Calibri"/>
      <family val="2"/>
      <scheme val="minor"/>
    </font>
    <font>
      <b/>
      <sz val="20"/>
      <name val="Isidora Bold"/>
    </font>
    <font>
      <b/>
      <sz val="22"/>
      <name val="Isidora Bold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26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20" fillId="0" borderId="0" xfId="0" applyNumberFormat="1" applyFont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4" fontId="20" fillId="0" borderId="0" xfId="0" applyNumberFormat="1" applyFont="1" applyAlignment="1">
      <alignment horizontal="center" vertical="top" wrapText="1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9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25" fillId="0" borderId="0" xfId="3" applyFont="1" applyAlignment="1">
      <alignment wrapText="1"/>
    </xf>
    <xf numFmtId="44" fontId="18" fillId="2" borderId="0" xfId="1" applyFont="1" applyFill="1" applyAlignment="1">
      <alignment horizontal="center" vertical="top" wrapText="1"/>
    </xf>
    <xf numFmtId="0" fontId="24" fillId="0" borderId="0" xfId="10" applyFont="1"/>
    <xf numFmtId="0" fontId="24" fillId="0" borderId="0" xfId="10" applyFont="1" applyAlignment="1">
      <alignment horizontal="center" vertical="top"/>
    </xf>
    <xf numFmtId="2" fontId="16" fillId="3" borderId="0" xfId="3" applyNumberFormat="1" applyFont="1" applyFill="1" applyAlignment="1">
      <alignment horizontal="justify" vertical="top"/>
    </xf>
    <xf numFmtId="0" fontId="16" fillId="3" borderId="0" xfId="3" applyFont="1" applyFill="1" applyAlignment="1">
      <alignment vertical="top" wrapText="1"/>
    </xf>
    <xf numFmtId="164" fontId="16" fillId="3" borderId="0" xfId="3" applyNumberFormat="1" applyFont="1" applyFill="1" applyAlignment="1">
      <alignment horizontal="right" vertical="top" wrapText="1"/>
    </xf>
    <xf numFmtId="44" fontId="10" fillId="3" borderId="0" xfId="1" applyFont="1" applyFill="1" applyAlignment="1">
      <alignment horizontal="center" vertical="top" wrapText="1"/>
    </xf>
    <xf numFmtId="0" fontId="17" fillId="6" borderId="0" xfId="3" applyFont="1" applyFill="1" applyAlignment="1">
      <alignment wrapText="1"/>
    </xf>
    <xf numFmtId="49" fontId="27" fillId="3" borderId="0" xfId="3" applyNumberFormat="1" applyFont="1" applyFill="1" applyAlignment="1">
      <alignment horizontal="center" vertical="center" wrapText="1"/>
    </xf>
    <xf numFmtId="2" fontId="27" fillId="3" borderId="0" xfId="3" applyNumberFormat="1" applyFont="1" applyFill="1" applyAlignment="1">
      <alignment vertical="top"/>
    </xf>
    <xf numFmtId="2" fontId="28" fillId="3" borderId="0" xfId="3" applyNumberFormat="1" applyFont="1" applyFill="1" applyAlignment="1">
      <alignment vertical="top"/>
    </xf>
    <xf numFmtId="44" fontId="28" fillId="3" borderId="0" xfId="1" applyFont="1" applyFill="1" applyBorder="1" applyAlignment="1">
      <alignment horizontal="center" vertical="top" wrapText="1"/>
    </xf>
    <xf numFmtId="0" fontId="26" fillId="4" borderId="0" xfId="3" applyFont="1" applyFill="1"/>
    <xf numFmtId="44" fontId="6" fillId="0" borderId="0" xfId="1" applyFont="1" applyAlignment="1">
      <alignment horizontal="center" vertical="top" wrapText="1"/>
    </xf>
    <xf numFmtId="4" fontId="7" fillId="0" borderId="0" xfId="3" applyNumberFormat="1" applyFont="1" applyAlignment="1">
      <alignment wrapText="1"/>
    </xf>
    <xf numFmtId="0" fontId="24" fillId="0" borderId="0" xfId="0" applyFont="1" applyAlignment="1">
      <alignment horizontal="center" vertical="top"/>
    </xf>
    <xf numFmtId="49" fontId="29" fillId="5" borderId="0" xfId="3" applyNumberFormat="1" applyFont="1" applyFill="1" applyAlignment="1">
      <alignment horizontal="center" vertical="center" wrapText="1"/>
    </xf>
    <xf numFmtId="2" fontId="29" fillId="5" borderId="0" xfId="3" applyNumberFormat="1" applyFont="1" applyFill="1" applyAlignment="1">
      <alignment horizontal="justify" vertical="top"/>
    </xf>
    <xf numFmtId="0" fontId="29" fillId="5" borderId="0" xfId="3" applyFont="1" applyFill="1" applyAlignment="1">
      <alignment vertical="top" wrapText="1"/>
    </xf>
    <xf numFmtId="164" fontId="29" fillId="5" borderId="0" xfId="3" applyNumberFormat="1" applyFont="1" applyFill="1" applyAlignment="1">
      <alignment horizontal="right" vertical="top" wrapText="1"/>
    </xf>
    <xf numFmtId="44" fontId="29" fillId="5" borderId="0" xfId="1" applyFont="1" applyFill="1" applyBorder="1" applyAlignment="1">
      <alignment horizontal="center" vertical="top" wrapText="1"/>
    </xf>
    <xf numFmtId="0" fontId="32" fillId="0" borderId="0" xfId="3" applyFont="1" applyAlignment="1">
      <alignment wrapText="1"/>
    </xf>
    <xf numFmtId="0" fontId="9" fillId="0" borderId="2" xfId="2" applyFont="1" applyBorder="1" applyAlignment="1">
      <alignment horizontal="justify" vertical="center" wrapText="1"/>
    </xf>
    <xf numFmtId="0" fontId="8" fillId="0" borderId="3" xfId="2" applyFont="1" applyBorder="1" applyAlignment="1">
      <alignment horizontal="center" vertical="top"/>
    </xf>
    <xf numFmtId="2" fontId="8" fillId="0" borderId="3" xfId="2" applyNumberFormat="1" applyFont="1" applyBorder="1" applyAlignment="1">
      <alignment horizontal="right" vertical="top"/>
    </xf>
    <xf numFmtId="164" fontId="9" fillId="0" borderId="3" xfId="2" applyNumberFormat="1" applyFont="1" applyBorder="1" applyAlignment="1">
      <alignment horizontal="right" vertical="top"/>
    </xf>
    <xf numFmtId="14" fontId="8" fillId="0" borderId="3" xfId="2" applyNumberFormat="1" applyFont="1" applyBorder="1" applyAlignment="1">
      <alignment horizontal="justify" vertical="top" wrapText="1"/>
    </xf>
    <xf numFmtId="0" fontId="8" fillId="0" borderId="0" xfId="2" applyFont="1" applyAlignment="1">
      <alignment horizontal="center" vertical="top"/>
    </xf>
    <xf numFmtId="2" fontId="8" fillId="0" borderId="0" xfId="2" applyNumberFormat="1" applyFont="1" applyAlignment="1">
      <alignment horizontal="right" vertical="top"/>
    </xf>
    <xf numFmtId="164" fontId="9" fillId="0" borderId="0" xfId="2" applyNumberFormat="1" applyFont="1" applyAlignment="1">
      <alignment horizontal="right" vertical="top"/>
    </xf>
    <xf numFmtId="14" fontId="8" fillId="0" borderId="0" xfId="2" applyNumberFormat="1" applyFont="1" applyAlignment="1">
      <alignment horizontal="justify" vertical="top" wrapText="1"/>
    </xf>
    <xf numFmtId="0" fontId="8" fillId="0" borderId="7" xfId="2" applyFont="1" applyBorder="1" applyAlignment="1">
      <alignment horizontal="center" vertical="top"/>
    </xf>
    <xf numFmtId="2" fontId="8" fillId="0" borderId="7" xfId="2" applyNumberFormat="1" applyFont="1" applyBorder="1" applyAlignment="1">
      <alignment horizontal="right" vertical="top"/>
    </xf>
    <xf numFmtId="164" fontId="9" fillId="0" borderId="7" xfId="2" applyNumberFormat="1" applyFont="1" applyBorder="1" applyAlignment="1">
      <alignment horizontal="right" vertical="top"/>
    </xf>
    <xf numFmtId="14" fontId="8" fillId="0" borderId="7" xfId="2" applyNumberFormat="1" applyFont="1" applyBorder="1" applyAlignment="1">
      <alignment horizontal="justify" vertical="top" wrapText="1"/>
    </xf>
    <xf numFmtId="49" fontId="9" fillId="2" borderId="0" xfId="2" applyNumberFormat="1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2" fontId="33" fillId="0" borderId="0" xfId="0" applyNumberFormat="1" applyFont="1" applyAlignment="1">
      <alignment horizontal="justify" vertical="top" wrapText="1"/>
    </xf>
    <xf numFmtId="0" fontId="10" fillId="2" borderId="0" xfId="5" applyFont="1" applyFill="1" applyAlignment="1">
      <alignment horizontal="right" vertical="top" wrapText="1"/>
    </xf>
    <xf numFmtId="164" fontId="10" fillId="0" borderId="0" xfId="1" applyNumberFormat="1" applyFont="1" applyFill="1" applyBorder="1" applyAlignment="1">
      <alignment horizontal="right" vertical="top"/>
    </xf>
    <xf numFmtId="0" fontId="10" fillId="2" borderId="0" xfId="5" applyFont="1" applyFill="1" applyAlignment="1">
      <alignment horizontal="center" vertical="center" wrapText="1"/>
    </xf>
    <xf numFmtId="0" fontId="23" fillId="2" borderId="0" xfId="5" applyFont="1" applyFill="1" applyAlignment="1">
      <alignment horizontal="center" vertical="center" wrapText="1"/>
    </xf>
    <xf numFmtId="2" fontId="16" fillId="0" borderId="0" xfId="3" applyNumberFormat="1" applyFont="1" applyAlignment="1">
      <alignment horizontal="left" vertical="top"/>
    </xf>
    <xf numFmtId="0" fontId="7" fillId="0" borderId="0" xfId="3" applyFont="1" applyAlignment="1">
      <alignment horizontal="center"/>
    </xf>
    <xf numFmtId="0" fontId="36" fillId="0" borderId="5" xfId="5" applyFont="1" applyBorder="1" applyAlignment="1">
      <alignment horizontal="center" vertical="center" wrapText="1"/>
    </xf>
    <xf numFmtId="0" fontId="36" fillId="0" borderId="8" xfId="5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35" fillId="0" borderId="4" xfId="2" applyFont="1" applyBorder="1" applyAlignment="1">
      <alignment horizontal="center" vertical="center" wrapText="1"/>
    </xf>
    <xf numFmtId="0" fontId="35" fillId="0" borderId="0" xfId="2" applyFont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13" xfId="2" applyFont="1" applyBorder="1" applyAlignment="1">
      <alignment horizontal="center" vertical="top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265193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4</xdr:row>
      <xdr:rowOff>278347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7.239\Proyectos%20DOPI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XDL523"/>
  <sheetViews>
    <sheetView showGridLines="0" showZeros="0" tabSelected="1" view="pageBreakPreview" topLeftCell="A300" zoomScale="115" zoomScaleNormal="115" zoomScaleSheetLayoutView="115" workbookViewId="0">
      <selection activeCell="B304" sqref="B304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6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 ht="12.75" customHeight="1">
      <c r="A1" s="4"/>
      <c r="B1" s="5" t="s">
        <v>0</v>
      </c>
      <c r="C1" s="123" t="s">
        <v>366</v>
      </c>
      <c r="D1" s="124"/>
      <c r="E1" s="124"/>
      <c r="F1" s="125"/>
      <c r="G1" s="6"/>
    </row>
    <row r="2" spans="1:7">
      <c r="A2" s="7"/>
      <c r="B2" s="8" t="s">
        <v>1</v>
      </c>
      <c r="C2" s="110" t="s">
        <v>302</v>
      </c>
      <c r="D2" s="111"/>
      <c r="E2" s="111"/>
      <c r="F2" s="112"/>
      <c r="G2" s="9"/>
    </row>
    <row r="3" spans="1:7" ht="13.5" thickBot="1">
      <c r="A3" s="7"/>
      <c r="B3" s="8" t="s">
        <v>2</v>
      </c>
      <c r="C3" s="110"/>
      <c r="D3" s="111"/>
      <c r="E3" s="111"/>
      <c r="F3" s="112"/>
      <c r="G3" s="9"/>
    </row>
    <row r="4" spans="1:7" ht="29.25" customHeight="1">
      <c r="A4" s="7"/>
      <c r="B4" s="83" t="s">
        <v>3</v>
      </c>
      <c r="C4" s="84"/>
      <c r="D4" s="85"/>
      <c r="E4" s="86" t="s">
        <v>19</v>
      </c>
      <c r="F4" s="87"/>
      <c r="G4" s="10"/>
    </row>
    <row r="5" spans="1:7" ht="29.25" customHeight="1">
      <c r="A5" s="7"/>
      <c r="B5" s="113" t="s">
        <v>367</v>
      </c>
      <c r="C5" s="88"/>
      <c r="D5" s="89"/>
      <c r="E5" s="90" t="s">
        <v>20</v>
      </c>
      <c r="F5" s="91"/>
      <c r="G5" s="11"/>
    </row>
    <row r="6" spans="1:7" ht="29.25" customHeight="1">
      <c r="A6" s="7"/>
      <c r="B6" s="113"/>
      <c r="C6" s="88"/>
      <c r="D6" s="89"/>
      <c r="E6" s="90" t="s">
        <v>4</v>
      </c>
      <c r="F6" s="91"/>
      <c r="G6" s="12"/>
    </row>
    <row r="7" spans="1:7" ht="29.25" customHeight="1" thickBot="1">
      <c r="A7" s="7"/>
      <c r="B7" s="114"/>
      <c r="C7" s="92"/>
      <c r="D7" s="93"/>
      <c r="E7" s="94" t="s">
        <v>21</v>
      </c>
      <c r="F7" s="95"/>
      <c r="G7" s="13"/>
    </row>
    <row r="8" spans="1:7">
      <c r="A8" s="7"/>
      <c r="B8" s="8" t="s">
        <v>5</v>
      </c>
      <c r="C8" s="115" t="s">
        <v>6</v>
      </c>
      <c r="D8" s="116"/>
      <c r="E8" s="116"/>
      <c r="F8" s="57"/>
      <c r="G8" s="14" t="s">
        <v>7</v>
      </c>
    </row>
    <row r="9" spans="1:7">
      <c r="A9" s="7"/>
      <c r="B9" s="117"/>
      <c r="C9" s="119"/>
      <c r="D9" s="120"/>
      <c r="E9" s="120"/>
      <c r="F9" s="58"/>
      <c r="G9" s="105" t="s">
        <v>743</v>
      </c>
    </row>
    <row r="10" spans="1:7" ht="13.5" thickBot="1">
      <c r="A10" s="15"/>
      <c r="B10" s="118"/>
      <c r="C10" s="121"/>
      <c r="D10" s="122"/>
      <c r="E10" s="122"/>
      <c r="F10" s="59"/>
      <c r="G10" s="106"/>
    </row>
    <row r="11" spans="1:7" ht="3" customHeight="1" thickBot="1">
      <c r="A11" s="16"/>
      <c r="B11" s="17"/>
      <c r="C11" s="18"/>
      <c r="D11" s="19"/>
      <c r="E11" s="16"/>
      <c r="F11" s="18"/>
      <c r="G11" s="18"/>
    </row>
    <row r="12" spans="1:7" ht="15.75" customHeight="1" thickBot="1">
      <c r="A12" s="107" t="s">
        <v>38</v>
      </c>
      <c r="B12" s="108"/>
      <c r="C12" s="108"/>
      <c r="D12" s="108"/>
      <c r="E12" s="108"/>
      <c r="F12" s="108"/>
      <c r="G12" s="109"/>
    </row>
    <row r="13" spans="1:7" ht="3" customHeight="1">
      <c r="A13" s="20"/>
      <c r="B13" s="21"/>
      <c r="C13" s="21"/>
      <c r="F13" s="2"/>
    </row>
    <row r="14" spans="1:7" s="97" customFormat="1" ht="24">
      <c r="A14" s="96" t="s">
        <v>8</v>
      </c>
      <c r="B14" s="22" t="s">
        <v>9</v>
      </c>
      <c r="C14" s="96" t="s">
        <v>10</v>
      </c>
      <c r="D14" s="96" t="s">
        <v>11</v>
      </c>
      <c r="E14" s="22" t="s">
        <v>12</v>
      </c>
      <c r="F14" s="22" t="s">
        <v>13</v>
      </c>
      <c r="G14" s="22" t="s">
        <v>14</v>
      </c>
    </row>
    <row r="15" spans="1:7" ht="6" customHeight="1">
      <c r="A15" s="104"/>
      <c r="B15" s="104"/>
      <c r="C15" s="104"/>
      <c r="D15" s="104"/>
      <c r="E15" s="104"/>
      <c r="F15" s="104"/>
      <c r="G15" s="104"/>
    </row>
    <row r="16" spans="1:7" s="25" customFormat="1">
      <c r="A16" s="77" t="s">
        <v>15</v>
      </c>
      <c r="B16" s="78" t="s">
        <v>151</v>
      </c>
      <c r="C16" s="79"/>
      <c r="D16" s="80"/>
      <c r="E16" s="80"/>
      <c r="F16" s="80"/>
      <c r="G16" s="81">
        <f>ROUND(SUM(G17,G26,G37,G69,G84,G144,G166,G173,G185,G194,G226),2)</f>
        <v>0</v>
      </c>
    </row>
    <row r="17" spans="1:8" ht="13.5" customHeight="1">
      <c r="A17" s="23" t="s">
        <v>22</v>
      </c>
      <c r="B17" s="40" t="s">
        <v>26</v>
      </c>
      <c r="C17" s="40"/>
      <c r="D17" s="40"/>
      <c r="E17" s="40"/>
      <c r="F17" s="40"/>
      <c r="G17" s="24">
        <f>ROUND(SUM(G18:G25),2)</f>
        <v>0</v>
      </c>
    </row>
    <row r="18" spans="1:8" s="25" customFormat="1" ht="33.75">
      <c r="A18" s="32" t="s">
        <v>369</v>
      </c>
      <c r="B18" s="33" t="s">
        <v>303</v>
      </c>
      <c r="C18" s="34" t="s">
        <v>30</v>
      </c>
      <c r="D18" s="35">
        <v>2.85</v>
      </c>
      <c r="E18" s="36"/>
      <c r="F18" s="37"/>
      <c r="G18" s="38"/>
    </row>
    <row r="19" spans="1:8" s="56" customFormat="1" ht="90">
      <c r="A19" s="32" t="s">
        <v>370</v>
      </c>
      <c r="B19" s="33" t="s">
        <v>45</v>
      </c>
      <c r="C19" s="34" t="s">
        <v>30</v>
      </c>
      <c r="D19" s="35">
        <v>2.85</v>
      </c>
      <c r="E19" s="36"/>
      <c r="F19" s="38"/>
      <c r="G19" s="38"/>
      <c r="H19" s="76"/>
    </row>
    <row r="20" spans="1:8" s="25" customFormat="1" ht="45">
      <c r="A20" s="32" t="s">
        <v>371</v>
      </c>
      <c r="B20" s="33" t="s">
        <v>47</v>
      </c>
      <c r="C20" s="34" t="s">
        <v>30</v>
      </c>
      <c r="D20" s="35">
        <v>12.37</v>
      </c>
      <c r="E20" s="36"/>
      <c r="F20" s="37"/>
      <c r="G20" s="38"/>
    </row>
    <row r="21" spans="1:8" s="25" customFormat="1" ht="45">
      <c r="A21" s="32" t="s">
        <v>372</v>
      </c>
      <c r="B21" s="33" t="s">
        <v>52</v>
      </c>
      <c r="C21" s="34" t="s">
        <v>30</v>
      </c>
      <c r="D21" s="35">
        <v>9.6999999999999993</v>
      </c>
      <c r="E21" s="36"/>
      <c r="F21" s="37"/>
      <c r="G21" s="38"/>
    </row>
    <row r="22" spans="1:8" s="25" customFormat="1" ht="45">
      <c r="A22" s="32" t="s">
        <v>373</v>
      </c>
      <c r="B22" s="33" t="s">
        <v>48</v>
      </c>
      <c r="C22" s="34" t="s">
        <v>31</v>
      </c>
      <c r="D22" s="35">
        <v>3</v>
      </c>
      <c r="E22" s="36"/>
      <c r="F22" s="37"/>
      <c r="G22" s="38"/>
    </row>
    <row r="23" spans="1:8" s="25" customFormat="1" ht="45">
      <c r="A23" s="32" t="s">
        <v>374</v>
      </c>
      <c r="B23" s="33" t="s">
        <v>49</v>
      </c>
      <c r="C23" s="34" t="s">
        <v>31</v>
      </c>
      <c r="D23" s="35">
        <v>1</v>
      </c>
      <c r="E23" s="36"/>
      <c r="F23" s="37"/>
      <c r="G23" s="38"/>
    </row>
    <row r="24" spans="1:8" s="25" customFormat="1" ht="33.75">
      <c r="A24" s="32" t="s">
        <v>375</v>
      </c>
      <c r="B24" s="33" t="s">
        <v>50</v>
      </c>
      <c r="C24" s="34" t="s">
        <v>30</v>
      </c>
      <c r="D24" s="35">
        <v>27.77</v>
      </c>
      <c r="E24" s="36"/>
      <c r="F24" s="37"/>
      <c r="G24" s="38"/>
    </row>
    <row r="25" spans="1:8" s="25" customFormat="1" ht="33.75">
      <c r="A25" s="32" t="s">
        <v>376</v>
      </c>
      <c r="B25" s="33" t="s">
        <v>51</v>
      </c>
      <c r="C25" s="34" t="s">
        <v>32</v>
      </c>
      <c r="D25" s="35">
        <v>277.7</v>
      </c>
      <c r="E25" s="36"/>
      <c r="F25" s="37"/>
      <c r="G25" s="38"/>
    </row>
    <row r="26" spans="1:8" s="25" customFormat="1">
      <c r="A26" s="23" t="s">
        <v>23</v>
      </c>
      <c r="B26" s="40" t="s">
        <v>69</v>
      </c>
      <c r="C26" s="40"/>
      <c r="D26" s="40"/>
      <c r="E26" s="40"/>
      <c r="F26" s="40"/>
      <c r="G26" s="24">
        <f>ROUND(SUM(G27,G33,),2)</f>
        <v>0</v>
      </c>
    </row>
    <row r="27" spans="1:8" s="60" customFormat="1">
      <c r="A27" s="26" t="s">
        <v>210</v>
      </c>
      <c r="B27" s="27" t="s">
        <v>70</v>
      </c>
      <c r="C27" s="28"/>
      <c r="D27" s="29"/>
      <c r="E27" s="61"/>
      <c r="F27" s="31"/>
      <c r="G27" s="61">
        <f>ROUND(SUM(G28:G32),2)</f>
        <v>0</v>
      </c>
    </row>
    <row r="28" spans="1:8" s="25" customFormat="1" ht="33.75">
      <c r="A28" s="32" t="s">
        <v>377</v>
      </c>
      <c r="B28" s="33" t="s">
        <v>54</v>
      </c>
      <c r="C28" s="34" t="s">
        <v>29</v>
      </c>
      <c r="D28" s="35">
        <v>670.69</v>
      </c>
      <c r="E28" s="36"/>
      <c r="F28" s="37"/>
      <c r="G28" s="38"/>
    </row>
    <row r="29" spans="1:8" s="25" customFormat="1" ht="45">
      <c r="A29" s="32" t="s">
        <v>378</v>
      </c>
      <c r="B29" s="33" t="s">
        <v>62</v>
      </c>
      <c r="C29" s="34" t="s">
        <v>30</v>
      </c>
      <c r="D29" s="35">
        <v>167.67</v>
      </c>
      <c r="E29" s="36"/>
      <c r="F29" s="37"/>
      <c r="G29" s="38"/>
    </row>
    <row r="30" spans="1:8" s="25" customFormat="1" ht="56.25">
      <c r="A30" s="32" t="s">
        <v>379</v>
      </c>
      <c r="B30" s="33" t="s">
        <v>71</v>
      </c>
      <c r="C30" s="34" t="s">
        <v>30</v>
      </c>
      <c r="D30" s="35">
        <v>100.6</v>
      </c>
      <c r="E30" s="36"/>
      <c r="F30" s="37"/>
      <c r="G30" s="38"/>
    </row>
    <row r="31" spans="1:8" s="25" customFormat="1" ht="33.75">
      <c r="A31" s="32" t="s">
        <v>380</v>
      </c>
      <c r="B31" s="33" t="s">
        <v>50</v>
      </c>
      <c r="C31" s="34" t="s">
        <v>30</v>
      </c>
      <c r="D31" s="35">
        <v>167.67</v>
      </c>
      <c r="E31" s="36"/>
      <c r="F31" s="37"/>
      <c r="G31" s="38"/>
    </row>
    <row r="32" spans="1:8" s="25" customFormat="1" ht="33.75">
      <c r="A32" s="32" t="s">
        <v>381</v>
      </c>
      <c r="B32" s="33" t="s">
        <v>51</v>
      </c>
      <c r="C32" s="34" t="s">
        <v>32</v>
      </c>
      <c r="D32" s="35">
        <v>1676.6999999999998</v>
      </c>
      <c r="E32" s="36"/>
      <c r="F32" s="37"/>
      <c r="G32" s="38"/>
    </row>
    <row r="33" spans="1:7" s="60" customFormat="1">
      <c r="A33" s="26" t="s">
        <v>211</v>
      </c>
      <c r="B33" s="27" t="s">
        <v>72</v>
      </c>
      <c r="C33" s="28"/>
      <c r="D33" s="29"/>
      <c r="E33" s="61"/>
      <c r="F33" s="31"/>
      <c r="G33" s="61">
        <f>ROUND(SUM(G34:G36),2)</f>
        <v>0</v>
      </c>
    </row>
    <row r="34" spans="1:7" s="25" customFormat="1" ht="45">
      <c r="A34" s="32" t="s">
        <v>382</v>
      </c>
      <c r="B34" s="33" t="s">
        <v>73</v>
      </c>
      <c r="C34" s="34" t="s">
        <v>33</v>
      </c>
      <c r="D34" s="35">
        <v>614.66999999999996</v>
      </c>
      <c r="E34" s="36"/>
      <c r="F34" s="37"/>
      <c r="G34" s="38"/>
    </row>
    <row r="35" spans="1:7" s="25" customFormat="1" ht="45">
      <c r="A35" s="32" t="s">
        <v>383</v>
      </c>
      <c r="B35" s="33" t="s">
        <v>323</v>
      </c>
      <c r="C35" s="34" t="s">
        <v>29</v>
      </c>
      <c r="D35" s="35">
        <v>670.69</v>
      </c>
      <c r="E35" s="36"/>
      <c r="F35" s="39"/>
      <c r="G35" s="38"/>
    </row>
    <row r="36" spans="1:7" s="25" customFormat="1" ht="22.5">
      <c r="A36" s="32" t="s">
        <v>384</v>
      </c>
      <c r="B36" s="33" t="s">
        <v>46</v>
      </c>
      <c r="C36" s="34" t="s">
        <v>33</v>
      </c>
      <c r="D36" s="35">
        <v>524.85</v>
      </c>
      <c r="E36" s="36"/>
      <c r="F36" s="37"/>
      <c r="G36" s="38"/>
    </row>
    <row r="37" spans="1:7" s="25" customFormat="1">
      <c r="A37" s="23" t="s">
        <v>36</v>
      </c>
      <c r="B37" s="40" t="s">
        <v>363</v>
      </c>
      <c r="C37" s="40"/>
      <c r="D37" s="40"/>
      <c r="E37" s="40"/>
      <c r="F37" s="40"/>
      <c r="G37" s="24">
        <f>ROUND(SUM(G38,G44,G51,G57),2)</f>
        <v>0</v>
      </c>
    </row>
    <row r="38" spans="1:7" s="60" customFormat="1">
      <c r="A38" s="26" t="s">
        <v>212</v>
      </c>
      <c r="B38" s="27" t="s">
        <v>70</v>
      </c>
      <c r="C38" s="28"/>
      <c r="D38" s="29"/>
      <c r="E38" s="61"/>
      <c r="F38" s="31"/>
      <c r="G38" s="61">
        <f>ROUND(SUM(G39:G43),2)</f>
        <v>0</v>
      </c>
    </row>
    <row r="39" spans="1:7" s="25" customFormat="1" ht="33.75">
      <c r="A39" s="32" t="s">
        <v>385</v>
      </c>
      <c r="B39" s="33" t="s">
        <v>54</v>
      </c>
      <c r="C39" s="34" t="s">
        <v>29</v>
      </c>
      <c r="D39" s="35">
        <v>195.92</v>
      </c>
      <c r="E39" s="36"/>
      <c r="F39" s="39"/>
      <c r="G39" s="38"/>
    </row>
    <row r="40" spans="1:7" s="25" customFormat="1" ht="45">
      <c r="A40" s="32" t="s">
        <v>386</v>
      </c>
      <c r="B40" s="33" t="s">
        <v>62</v>
      </c>
      <c r="C40" s="34" t="s">
        <v>30</v>
      </c>
      <c r="D40" s="35">
        <v>97.96</v>
      </c>
      <c r="E40" s="36"/>
      <c r="F40" s="39"/>
      <c r="G40" s="38"/>
    </row>
    <row r="41" spans="1:7" s="25" customFormat="1" ht="56.25">
      <c r="A41" s="32" t="s">
        <v>387</v>
      </c>
      <c r="B41" s="33" t="s">
        <v>71</v>
      </c>
      <c r="C41" s="34" t="s">
        <v>30</v>
      </c>
      <c r="D41" s="35">
        <v>29.39</v>
      </c>
      <c r="E41" s="36"/>
      <c r="F41" s="37"/>
      <c r="G41" s="38"/>
    </row>
    <row r="42" spans="1:7" s="25" customFormat="1" ht="33.75">
      <c r="A42" s="32" t="s">
        <v>388</v>
      </c>
      <c r="B42" s="33" t="s">
        <v>50</v>
      </c>
      <c r="C42" s="34" t="s">
        <v>30</v>
      </c>
      <c r="D42" s="35">
        <v>97.96</v>
      </c>
      <c r="E42" s="36"/>
      <c r="F42" s="41"/>
      <c r="G42" s="38"/>
    </row>
    <row r="43" spans="1:7" s="25" customFormat="1" ht="33.75">
      <c r="A43" s="32" t="s">
        <v>389</v>
      </c>
      <c r="B43" s="33" t="s">
        <v>51</v>
      </c>
      <c r="C43" s="34" t="s">
        <v>32</v>
      </c>
      <c r="D43" s="35">
        <v>979.6</v>
      </c>
      <c r="E43" s="36"/>
      <c r="F43" s="37"/>
      <c r="G43" s="38"/>
    </row>
    <row r="44" spans="1:7" s="60" customFormat="1">
      <c r="A44" s="26" t="s">
        <v>213</v>
      </c>
      <c r="B44" s="27" t="s">
        <v>74</v>
      </c>
      <c r="C44" s="28"/>
      <c r="D44" s="29"/>
      <c r="E44" s="61"/>
      <c r="F44" s="31"/>
      <c r="G44" s="61">
        <f>ROUND(SUM(G45:G50),2)</f>
        <v>0</v>
      </c>
    </row>
    <row r="45" spans="1:7" s="25" customFormat="1" ht="33.75">
      <c r="A45" s="32" t="s">
        <v>390</v>
      </c>
      <c r="B45" s="33" t="s">
        <v>58</v>
      </c>
      <c r="C45" s="34" t="s">
        <v>29</v>
      </c>
      <c r="D45" s="35">
        <v>195.92</v>
      </c>
      <c r="E45" s="36"/>
      <c r="F45" s="39"/>
      <c r="G45" s="38"/>
    </row>
    <row r="46" spans="1:7" s="25" customFormat="1" ht="45">
      <c r="A46" s="32" t="s">
        <v>391</v>
      </c>
      <c r="B46" s="33" t="s">
        <v>75</v>
      </c>
      <c r="C46" s="34" t="s">
        <v>29</v>
      </c>
      <c r="D46" s="35">
        <v>30.69</v>
      </c>
      <c r="E46" s="36"/>
      <c r="F46" s="39"/>
      <c r="G46" s="38"/>
    </row>
    <row r="47" spans="1:7" s="25" customFormat="1" ht="45">
      <c r="A47" s="32" t="s">
        <v>392</v>
      </c>
      <c r="B47" s="33" t="s">
        <v>76</v>
      </c>
      <c r="C47" s="34" t="s">
        <v>29</v>
      </c>
      <c r="D47" s="35">
        <v>165.23</v>
      </c>
      <c r="E47" s="36"/>
      <c r="F47" s="39"/>
      <c r="G47" s="38"/>
    </row>
    <row r="48" spans="1:7" s="25" customFormat="1" ht="22.5">
      <c r="A48" s="32" t="s">
        <v>393</v>
      </c>
      <c r="B48" s="33" t="s">
        <v>46</v>
      </c>
      <c r="C48" s="34" t="s">
        <v>33</v>
      </c>
      <c r="D48" s="35">
        <v>184.03</v>
      </c>
      <c r="E48" s="36"/>
      <c r="F48" s="39"/>
      <c r="G48" s="38"/>
    </row>
    <row r="49" spans="1:7" s="25" customFormat="1" ht="45">
      <c r="A49" s="32" t="s">
        <v>394</v>
      </c>
      <c r="B49" s="33" t="s">
        <v>53</v>
      </c>
      <c r="C49" s="34" t="s">
        <v>33</v>
      </c>
      <c r="D49" s="35">
        <v>184.03</v>
      </c>
      <c r="E49" s="36"/>
      <c r="F49" s="37"/>
      <c r="G49" s="38"/>
    </row>
    <row r="50" spans="1:7" s="25" customFormat="1" ht="45">
      <c r="A50" s="32" t="s">
        <v>395</v>
      </c>
      <c r="B50" s="33" t="s">
        <v>77</v>
      </c>
      <c r="C50" s="34" t="s">
        <v>33</v>
      </c>
      <c r="D50" s="35">
        <v>78.53</v>
      </c>
      <c r="E50" s="36"/>
      <c r="F50" s="39"/>
      <c r="G50" s="38"/>
    </row>
    <row r="51" spans="1:7" s="60" customFormat="1">
      <c r="A51" s="26" t="s">
        <v>214</v>
      </c>
      <c r="B51" s="27" t="s">
        <v>78</v>
      </c>
      <c r="C51" s="28"/>
      <c r="D51" s="29"/>
      <c r="E51" s="61"/>
      <c r="F51" s="31"/>
      <c r="G51" s="61">
        <f>ROUND(SUM(G52:G56),2)</f>
        <v>0</v>
      </c>
    </row>
    <row r="52" spans="1:7" s="25" customFormat="1" ht="33.75">
      <c r="A52" s="32" t="s">
        <v>396</v>
      </c>
      <c r="B52" s="33" t="s">
        <v>39</v>
      </c>
      <c r="C52" s="34" t="s">
        <v>29</v>
      </c>
      <c r="D52" s="35">
        <v>0.39</v>
      </c>
      <c r="E52" s="36"/>
      <c r="F52" s="37"/>
      <c r="G52" s="38"/>
    </row>
    <row r="53" spans="1:7" s="25" customFormat="1" ht="56.25">
      <c r="A53" s="32" t="s">
        <v>397</v>
      </c>
      <c r="B53" s="33" t="s">
        <v>304</v>
      </c>
      <c r="C53" s="34" t="s">
        <v>31</v>
      </c>
      <c r="D53" s="35">
        <v>1</v>
      </c>
      <c r="E53" s="36"/>
      <c r="F53" s="37"/>
      <c r="G53" s="38"/>
    </row>
    <row r="54" spans="1:7" s="25" customFormat="1" ht="56.25">
      <c r="A54" s="32" t="s">
        <v>398</v>
      </c>
      <c r="B54" s="33" t="s">
        <v>296</v>
      </c>
      <c r="C54" s="34" t="s">
        <v>31</v>
      </c>
      <c r="D54" s="35">
        <v>8</v>
      </c>
      <c r="E54" s="36"/>
      <c r="F54" s="39"/>
      <c r="G54" s="38"/>
    </row>
    <row r="55" spans="1:7" s="25" customFormat="1" ht="33.75">
      <c r="A55" s="32" t="s">
        <v>399</v>
      </c>
      <c r="B55" s="33" t="s">
        <v>79</v>
      </c>
      <c r="C55" s="34" t="s">
        <v>31</v>
      </c>
      <c r="D55" s="35">
        <v>1</v>
      </c>
      <c r="E55" s="36"/>
      <c r="F55" s="39"/>
      <c r="G55" s="38"/>
    </row>
    <row r="56" spans="1:7" s="25" customFormat="1" ht="123.75">
      <c r="A56" s="32" t="s">
        <v>400</v>
      </c>
      <c r="B56" s="33" t="s">
        <v>297</v>
      </c>
      <c r="C56" s="34" t="s">
        <v>31</v>
      </c>
      <c r="D56" s="35">
        <v>1</v>
      </c>
      <c r="E56" s="36"/>
      <c r="F56" s="37"/>
      <c r="G56" s="38"/>
    </row>
    <row r="57" spans="1:7" s="60" customFormat="1">
      <c r="A57" s="26" t="s">
        <v>215</v>
      </c>
      <c r="B57" s="27" t="s">
        <v>80</v>
      </c>
      <c r="C57" s="28"/>
      <c r="D57" s="29"/>
      <c r="E57" s="61"/>
      <c r="F57" s="31"/>
      <c r="G57" s="61">
        <f>ROUND(SUM(G58:G68),2)</f>
        <v>0</v>
      </c>
    </row>
    <row r="58" spans="1:7" s="25" customFormat="1" ht="45">
      <c r="A58" s="32" t="s">
        <v>401</v>
      </c>
      <c r="B58" s="33" t="s">
        <v>55</v>
      </c>
      <c r="C58" s="34" t="s">
        <v>30</v>
      </c>
      <c r="D58" s="35">
        <v>2.4300000000000002</v>
      </c>
      <c r="E58" s="36"/>
      <c r="F58" s="39"/>
      <c r="G58" s="38"/>
    </row>
    <row r="59" spans="1:7" s="25" customFormat="1" ht="33.75">
      <c r="A59" s="32" t="s">
        <v>402</v>
      </c>
      <c r="B59" s="33" t="s">
        <v>40</v>
      </c>
      <c r="C59" s="34" t="s">
        <v>37</v>
      </c>
      <c r="D59" s="35">
        <v>248.38</v>
      </c>
      <c r="E59" s="36"/>
      <c r="F59" s="39"/>
      <c r="G59" s="38"/>
    </row>
    <row r="60" spans="1:7" s="25" customFormat="1" ht="33.75">
      <c r="A60" s="32" t="s">
        <v>403</v>
      </c>
      <c r="B60" s="33" t="s">
        <v>81</v>
      </c>
      <c r="C60" s="34" t="s">
        <v>29</v>
      </c>
      <c r="D60" s="35">
        <v>15.55</v>
      </c>
      <c r="E60" s="36"/>
      <c r="F60" s="39"/>
      <c r="G60" s="38"/>
    </row>
    <row r="61" spans="1:7" s="25" customFormat="1" ht="22.5">
      <c r="A61" s="32" t="s">
        <v>404</v>
      </c>
      <c r="B61" s="33" t="s">
        <v>41</v>
      </c>
      <c r="C61" s="34" t="s">
        <v>30</v>
      </c>
      <c r="D61" s="35">
        <v>1.56</v>
      </c>
      <c r="E61" s="36"/>
      <c r="F61" s="39"/>
      <c r="G61" s="38"/>
    </row>
    <row r="62" spans="1:7" s="25" customFormat="1" ht="56.25">
      <c r="A62" s="32" t="s">
        <v>405</v>
      </c>
      <c r="B62" s="33" t="s">
        <v>82</v>
      </c>
      <c r="C62" s="34" t="s">
        <v>31</v>
      </c>
      <c r="D62" s="35">
        <v>24</v>
      </c>
      <c r="E62" s="36"/>
      <c r="F62" s="39"/>
      <c r="G62" s="38"/>
    </row>
    <row r="63" spans="1:7" s="25" customFormat="1" ht="33.75">
      <c r="A63" s="32" t="s">
        <v>406</v>
      </c>
      <c r="B63" s="33" t="s">
        <v>83</v>
      </c>
      <c r="C63" s="34" t="s">
        <v>31</v>
      </c>
      <c r="D63" s="35">
        <v>6</v>
      </c>
      <c r="E63" s="36"/>
      <c r="F63" s="39"/>
      <c r="G63" s="38"/>
    </row>
    <row r="64" spans="1:7" s="25" customFormat="1" ht="22.5">
      <c r="A64" s="32" t="s">
        <v>407</v>
      </c>
      <c r="B64" s="33" t="s">
        <v>84</v>
      </c>
      <c r="C64" s="34" t="s">
        <v>30</v>
      </c>
      <c r="D64" s="35">
        <v>0.03</v>
      </c>
      <c r="E64" s="36"/>
      <c r="F64" s="39"/>
      <c r="G64" s="38"/>
    </row>
    <row r="65" spans="1:8" s="25" customFormat="1" ht="56.25">
      <c r="A65" s="32" t="s">
        <v>408</v>
      </c>
      <c r="B65" s="33" t="s">
        <v>85</v>
      </c>
      <c r="C65" s="34" t="s">
        <v>37</v>
      </c>
      <c r="D65" s="35">
        <v>1216.1500000000001</v>
      </c>
      <c r="E65" s="36"/>
      <c r="F65" s="39"/>
      <c r="G65" s="38"/>
    </row>
    <row r="66" spans="1:8" s="25" customFormat="1" ht="33.75">
      <c r="A66" s="32" t="s">
        <v>409</v>
      </c>
      <c r="B66" s="33" t="s">
        <v>86</v>
      </c>
      <c r="C66" s="34" t="s">
        <v>37</v>
      </c>
      <c r="D66" s="35">
        <v>1216.1500000000001</v>
      </c>
      <c r="E66" s="36"/>
      <c r="F66" s="39"/>
      <c r="G66" s="38"/>
    </row>
    <row r="67" spans="1:8" s="25" customFormat="1" ht="33.75">
      <c r="A67" s="32" t="s">
        <v>410</v>
      </c>
      <c r="B67" s="33" t="s">
        <v>50</v>
      </c>
      <c r="C67" s="34" t="s">
        <v>30</v>
      </c>
      <c r="D67" s="35">
        <v>2.4300000000000002</v>
      </c>
      <c r="E67" s="36"/>
      <c r="F67" s="41"/>
      <c r="G67" s="38"/>
    </row>
    <row r="68" spans="1:8" s="25" customFormat="1" ht="33.75">
      <c r="A68" s="32" t="s">
        <v>411</v>
      </c>
      <c r="B68" s="33" t="s">
        <v>51</v>
      </c>
      <c r="C68" s="34" t="s">
        <v>32</v>
      </c>
      <c r="D68" s="35">
        <v>24.3</v>
      </c>
      <c r="E68" s="36"/>
      <c r="F68" s="37"/>
      <c r="G68" s="38"/>
    </row>
    <row r="69" spans="1:8" s="25" customFormat="1">
      <c r="A69" s="23" t="s">
        <v>145</v>
      </c>
      <c r="B69" s="40" t="s">
        <v>87</v>
      </c>
      <c r="C69" s="40"/>
      <c r="D69" s="40"/>
      <c r="E69" s="40"/>
      <c r="F69" s="40"/>
      <c r="G69" s="24">
        <f>ROUND(SUM(G70,G77,),2)</f>
        <v>0</v>
      </c>
    </row>
    <row r="70" spans="1:8" s="60" customFormat="1">
      <c r="A70" s="26" t="s">
        <v>216</v>
      </c>
      <c r="B70" s="27" t="s">
        <v>70</v>
      </c>
      <c r="C70" s="28"/>
      <c r="D70" s="29"/>
      <c r="E70" s="61"/>
      <c r="F70" s="31"/>
      <c r="G70" s="61">
        <f>ROUND(SUM(G71:G76),2)</f>
        <v>0</v>
      </c>
    </row>
    <row r="71" spans="1:8" s="25" customFormat="1" ht="33.75">
      <c r="A71" s="32" t="s">
        <v>412</v>
      </c>
      <c r="B71" s="33" t="s">
        <v>54</v>
      </c>
      <c r="C71" s="34" t="s">
        <v>29</v>
      </c>
      <c r="D71" s="35">
        <v>17.13</v>
      </c>
      <c r="E71" s="36"/>
      <c r="F71" s="37"/>
      <c r="G71" s="38"/>
    </row>
    <row r="72" spans="1:8" s="25" customFormat="1" ht="45">
      <c r="A72" s="32" t="s">
        <v>413</v>
      </c>
      <c r="B72" s="33" t="s">
        <v>298</v>
      </c>
      <c r="C72" s="34" t="s">
        <v>30</v>
      </c>
      <c r="D72" s="35">
        <v>10.28</v>
      </c>
      <c r="E72" s="36"/>
      <c r="F72" s="37"/>
      <c r="G72" s="38"/>
    </row>
    <row r="73" spans="1:8" s="25" customFormat="1" ht="45">
      <c r="A73" s="32" t="s">
        <v>414</v>
      </c>
      <c r="B73" s="33" t="s">
        <v>56</v>
      </c>
      <c r="C73" s="34" t="s">
        <v>30</v>
      </c>
      <c r="D73" s="35">
        <v>3.6</v>
      </c>
      <c r="E73" s="36"/>
      <c r="F73" s="37"/>
      <c r="G73" s="38"/>
    </row>
    <row r="74" spans="1:8" s="25" customFormat="1" ht="45">
      <c r="A74" s="32" t="s">
        <v>415</v>
      </c>
      <c r="B74" s="33" t="s">
        <v>88</v>
      </c>
      <c r="C74" s="34" t="s">
        <v>30</v>
      </c>
      <c r="D74" s="35">
        <v>2.57</v>
      </c>
      <c r="E74" s="36"/>
      <c r="F74" s="37"/>
      <c r="G74" s="38"/>
    </row>
    <row r="75" spans="1:8" s="25" customFormat="1" ht="33.75">
      <c r="A75" s="32" t="s">
        <v>416</v>
      </c>
      <c r="B75" s="33" t="s">
        <v>50</v>
      </c>
      <c r="C75" s="34" t="s">
        <v>30</v>
      </c>
      <c r="D75" s="35">
        <v>6.68</v>
      </c>
      <c r="E75" s="36"/>
      <c r="F75" s="41"/>
      <c r="G75" s="38"/>
    </row>
    <row r="76" spans="1:8" s="25" customFormat="1" ht="33.75">
      <c r="A76" s="32" t="s">
        <v>417</v>
      </c>
      <c r="B76" s="33" t="s">
        <v>51</v>
      </c>
      <c r="C76" s="34" t="s">
        <v>32</v>
      </c>
      <c r="D76" s="35">
        <v>66.8</v>
      </c>
      <c r="E76" s="36"/>
      <c r="F76" s="37"/>
      <c r="G76" s="38"/>
    </row>
    <row r="77" spans="1:8" s="60" customFormat="1">
      <c r="A77" s="26" t="s">
        <v>217</v>
      </c>
      <c r="B77" s="27" t="s">
        <v>89</v>
      </c>
      <c r="C77" s="28"/>
      <c r="D77" s="29"/>
      <c r="E77" s="61"/>
      <c r="F77" s="31"/>
      <c r="G77" s="61">
        <f>ROUND(SUM(G78:G83),2)</f>
        <v>0</v>
      </c>
    </row>
    <row r="78" spans="1:8" s="62" customFormat="1" ht="33.75">
      <c r="A78" s="32" t="s">
        <v>418</v>
      </c>
      <c r="B78" s="33" t="s">
        <v>90</v>
      </c>
      <c r="C78" s="34" t="s">
        <v>29</v>
      </c>
      <c r="D78" s="35">
        <v>10.44</v>
      </c>
      <c r="E78" s="36"/>
      <c r="F78" s="37"/>
      <c r="G78" s="38"/>
      <c r="H78" s="63"/>
    </row>
    <row r="79" spans="1:8" s="62" customFormat="1" ht="33.75">
      <c r="A79" s="32" t="s">
        <v>419</v>
      </c>
      <c r="B79" s="33" t="s">
        <v>91</v>
      </c>
      <c r="C79" s="34" t="s">
        <v>29</v>
      </c>
      <c r="D79" s="35">
        <v>47.84</v>
      </c>
      <c r="E79" s="36"/>
      <c r="F79" s="37"/>
      <c r="G79" s="38"/>
      <c r="H79" s="63"/>
    </row>
    <row r="80" spans="1:8" s="62" customFormat="1" ht="33.75">
      <c r="A80" s="32" t="s">
        <v>420</v>
      </c>
      <c r="B80" s="33" t="s">
        <v>92</v>
      </c>
      <c r="C80" s="34" t="s">
        <v>29</v>
      </c>
      <c r="D80" s="35">
        <v>14.05</v>
      </c>
      <c r="E80" s="36"/>
      <c r="F80" s="37"/>
      <c r="G80" s="38"/>
      <c r="H80" s="63"/>
    </row>
    <row r="81" spans="1:8" s="62" customFormat="1" ht="33.75">
      <c r="A81" s="32" t="s">
        <v>421</v>
      </c>
      <c r="B81" s="33" t="s">
        <v>40</v>
      </c>
      <c r="C81" s="34" t="s">
        <v>37</v>
      </c>
      <c r="D81" s="35">
        <v>685.57</v>
      </c>
      <c r="E81" s="36"/>
      <c r="F81" s="37"/>
      <c r="G81" s="38"/>
      <c r="H81" s="63"/>
    </row>
    <row r="82" spans="1:8" s="62" customFormat="1" ht="33.75">
      <c r="A82" s="32" t="s">
        <v>422</v>
      </c>
      <c r="B82" s="33" t="s">
        <v>93</v>
      </c>
      <c r="C82" s="34" t="s">
        <v>30</v>
      </c>
      <c r="D82" s="35">
        <v>2.57</v>
      </c>
      <c r="E82" s="36"/>
      <c r="F82" s="37"/>
      <c r="G82" s="38"/>
      <c r="H82" s="63"/>
    </row>
    <row r="83" spans="1:8" s="62" customFormat="1" ht="45">
      <c r="A83" s="32" t="s">
        <v>423</v>
      </c>
      <c r="B83" s="33" t="s">
        <v>94</v>
      </c>
      <c r="C83" s="34" t="s">
        <v>30</v>
      </c>
      <c r="D83" s="35">
        <v>4.87</v>
      </c>
      <c r="E83" s="36"/>
      <c r="F83" s="37"/>
      <c r="G83" s="38"/>
      <c r="H83" s="63"/>
    </row>
    <row r="84" spans="1:8" s="25" customFormat="1">
      <c r="A84" s="23" t="s">
        <v>178</v>
      </c>
      <c r="B84" s="40" t="s">
        <v>293</v>
      </c>
      <c r="C84" s="40"/>
      <c r="D84" s="40"/>
      <c r="E84" s="40"/>
      <c r="F84" s="40"/>
      <c r="G84" s="24">
        <f>+ROUND(SUM(G85,G93,G105,G109,G119,G127,G132),2)</f>
        <v>0</v>
      </c>
    </row>
    <row r="85" spans="1:8" s="60" customFormat="1">
      <c r="A85" s="26" t="s">
        <v>218</v>
      </c>
      <c r="B85" s="27" t="s">
        <v>70</v>
      </c>
      <c r="C85" s="28"/>
      <c r="D85" s="29"/>
      <c r="E85" s="61"/>
      <c r="F85" s="31"/>
      <c r="G85" s="61">
        <f>ROUND(SUM(G86:G92),2)</f>
        <v>0</v>
      </c>
    </row>
    <row r="86" spans="1:8" s="25" customFormat="1" ht="33.75">
      <c r="A86" s="32" t="s">
        <v>424</v>
      </c>
      <c r="B86" s="33" t="s">
        <v>54</v>
      </c>
      <c r="C86" s="34" t="s">
        <v>29</v>
      </c>
      <c r="D86" s="35">
        <v>305.58999999999997</v>
      </c>
      <c r="E86" s="36"/>
      <c r="F86" s="39"/>
      <c r="G86" s="38"/>
    </row>
    <row r="87" spans="1:8" s="25" customFormat="1" ht="45">
      <c r="A87" s="32" t="s">
        <v>425</v>
      </c>
      <c r="B87" s="33" t="s">
        <v>298</v>
      </c>
      <c r="C87" s="34" t="s">
        <v>30</v>
      </c>
      <c r="D87" s="35">
        <v>146.59</v>
      </c>
      <c r="E87" s="36"/>
      <c r="F87" s="39"/>
      <c r="G87" s="38"/>
    </row>
    <row r="88" spans="1:8" s="25" customFormat="1" ht="45">
      <c r="A88" s="32" t="s">
        <v>426</v>
      </c>
      <c r="B88" s="33" t="s">
        <v>56</v>
      </c>
      <c r="C88" s="34" t="s">
        <v>30</v>
      </c>
      <c r="D88" s="35">
        <v>23.72</v>
      </c>
      <c r="E88" s="36"/>
      <c r="F88" s="37"/>
      <c r="G88" s="38"/>
    </row>
    <row r="89" spans="1:8" s="25" customFormat="1" ht="56.25">
      <c r="A89" s="32" t="s">
        <v>427</v>
      </c>
      <c r="B89" s="33" t="s">
        <v>71</v>
      </c>
      <c r="C89" s="34" t="s">
        <v>30</v>
      </c>
      <c r="D89" s="35">
        <v>45.84</v>
      </c>
      <c r="E89" s="36"/>
      <c r="F89" s="37"/>
      <c r="G89" s="38"/>
    </row>
    <row r="90" spans="1:8" s="25" customFormat="1" ht="45">
      <c r="A90" s="32" t="s">
        <v>428</v>
      </c>
      <c r="B90" s="33" t="s">
        <v>88</v>
      </c>
      <c r="C90" s="34" t="s">
        <v>30</v>
      </c>
      <c r="D90" s="35">
        <v>24.38</v>
      </c>
      <c r="E90" s="36"/>
      <c r="F90" s="37"/>
      <c r="G90" s="38"/>
    </row>
    <row r="91" spans="1:8" s="25" customFormat="1" ht="33.75">
      <c r="A91" s="32" t="s">
        <v>429</v>
      </c>
      <c r="B91" s="33" t="s">
        <v>50</v>
      </c>
      <c r="C91" s="34" t="s">
        <v>30</v>
      </c>
      <c r="D91" s="35">
        <v>146.59</v>
      </c>
      <c r="E91" s="36"/>
      <c r="F91" s="41"/>
      <c r="G91" s="38"/>
    </row>
    <row r="92" spans="1:8" s="25" customFormat="1" ht="33.75">
      <c r="A92" s="32" t="s">
        <v>430</v>
      </c>
      <c r="B92" s="33" t="s">
        <v>51</v>
      </c>
      <c r="C92" s="34" t="s">
        <v>32</v>
      </c>
      <c r="D92" s="35">
        <v>1465.9</v>
      </c>
      <c r="E92" s="36"/>
      <c r="F92" s="37"/>
      <c r="G92" s="38"/>
    </row>
    <row r="93" spans="1:8" s="60" customFormat="1">
      <c r="A93" s="26" t="s">
        <v>219</v>
      </c>
      <c r="B93" s="27" t="s">
        <v>308</v>
      </c>
      <c r="C93" s="28"/>
      <c r="D93" s="29"/>
      <c r="E93" s="61"/>
      <c r="F93" s="31"/>
      <c r="G93" s="61">
        <f>ROUND(SUM(G94:G104),2)</f>
        <v>0</v>
      </c>
    </row>
    <row r="94" spans="1:8" s="25" customFormat="1" ht="33.75">
      <c r="A94" s="32" t="s">
        <v>431</v>
      </c>
      <c r="B94" s="33" t="s">
        <v>54</v>
      </c>
      <c r="C94" s="34" t="s">
        <v>29</v>
      </c>
      <c r="D94" s="35">
        <v>7.57</v>
      </c>
      <c r="E94" s="36"/>
      <c r="F94" s="37"/>
      <c r="G94" s="38"/>
    </row>
    <row r="95" spans="1:8" s="25" customFormat="1" ht="45">
      <c r="A95" s="32" t="s">
        <v>432</v>
      </c>
      <c r="B95" s="33" t="s">
        <v>62</v>
      </c>
      <c r="C95" s="34" t="s">
        <v>30</v>
      </c>
      <c r="D95" s="35">
        <v>4.62</v>
      </c>
      <c r="E95" s="36"/>
      <c r="F95" s="37"/>
      <c r="G95" s="38"/>
    </row>
    <row r="96" spans="1:8" s="25" customFormat="1" ht="33.75">
      <c r="A96" s="32" t="s">
        <v>433</v>
      </c>
      <c r="B96" s="33" t="s">
        <v>39</v>
      </c>
      <c r="C96" s="34" t="s">
        <v>29</v>
      </c>
      <c r="D96" s="35">
        <v>7.57</v>
      </c>
      <c r="E96" s="36"/>
      <c r="F96" s="37"/>
      <c r="G96" s="38"/>
    </row>
    <row r="97" spans="1:8" s="25" customFormat="1" ht="33.75">
      <c r="A97" s="32" t="s">
        <v>434</v>
      </c>
      <c r="B97" s="33" t="s">
        <v>239</v>
      </c>
      <c r="C97" s="34" t="s">
        <v>29</v>
      </c>
      <c r="D97" s="35">
        <v>20.18</v>
      </c>
      <c r="E97" s="36"/>
      <c r="F97" s="41"/>
      <c r="G97" s="38"/>
    </row>
    <row r="98" spans="1:8" s="25" customFormat="1" ht="33.75">
      <c r="A98" s="32" t="s">
        <v>435</v>
      </c>
      <c r="B98" s="33" t="s">
        <v>40</v>
      </c>
      <c r="C98" s="34" t="s">
        <v>37</v>
      </c>
      <c r="D98" s="35">
        <v>380.23</v>
      </c>
      <c r="E98" s="36"/>
      <c r="F98" s="37"/>
      <c r="G98" s="38"/>
    </row>
    <row r="99" spans="1:8" s="62" customFormat="1" ht="22.5">
      <c r="A99" s="32" t="s">
        <v>436</v>
      </c>
      <c r="B99" s="33" t="s">
        <v>41</v>
      </c>
      <c r="C99" s="34" t="s">
        <v>30</v>
      </c>
      <c r="D99" s="35">
        <v>2.62</v>
      </c>
      <c r="E99" s="36"/>
      <c r="F99" s="37"/>
      <c r="G99" s="38"/>
      <c r="H99" s="63"/>
    </row>
    <row r="100" spans="1:8" s="62" customFormat="1" ht="33.75">
      <c r="A100" s="32" t="s">
        <v>437</v>
      </c>
      <c r="B100" s="33" t="s">
        <v>309</v>
      </c>
      <c r="C100" s="34" t="s">
        <v>29</v>
      </c>
      <c r="D100" s="35">
        <v>9.08</v>
      </c>
      <c r="E100" s="36"/>
      <c r="F100" s="37"/>
      <c r="G100" s="38"/>
      <c r="H100" s="63"/>
    </row>
    <row r="101" spans="1:8" s="25" customFormat="1" ht="33.75">
      <c r="A101" s="32" t="s">
        <v>438</v>
      </c>
      <c r="B101" s="33" t="s">
        <v>310</v>
      </c>
      <c r="C101" s="34" t="s">
        <v>29</v>
      </c>
      <c r="D101" s="35">
        <v>5.05</v>
      </c>
      <c r="E101" s="36"/>
      <c r="F101" s="37"/>
      <c r="G101" s="38"/>
    </row>
    <row r="102" spans="1:8" s="25" customFormat="1" ht="45">
      <c r="A102" s="32" t="s">
        <v>439</v>
      </c>
      <c r="B102" s="33" t="s">
        <v>108</v>
      </c>
      <c r="C102" s="34" t="s">
        <v>29</v>
      </c>
      <c r="D102" s="35">
        <v>5.05</v>
      </c>
      <c r="E102" s="36"/>
      <c r="F102" s="37"/>
      <c r="G102" s="38"/>
    </row>
    <row r="103" spans="1:8" s="62" customFormat="1" ht="33.75">
      <c r="A103" s="32" t="s">
        <v>440</v>
      </c>
      <c r="B103" s="33" t="s">
        <v>50</v>
      </c>
      <c r="C103" s="34" t="s">
        <v>30</v>
      </c>
      <c r="D103" s="35">
        <v>4.62</v>
      </c>
      <c r="E103" s="36"/>
      <c r="F103" s="37"/>
      <c r="G103" s="38"/>
      <c r="H103" s="63"/>
    </row>
    <row r="104" spans="1:8" s="62" customFormat="1" ht="33.75">
      <c r="A104" s="32" t="s">
        <v>441</v>
      </c>
      <c r="B104" s="33" t="s">
        <v>51</v>
      </c>
      <c r="C104" s="34" t="s">
        <v>32</v>
      </c>
      <c r="D104" s="35">
        <v>46.2</v>
      </c>
      <c r="E104" s="36"/>
      <c r="F104" s="37"/>
      <c r="G104" s="38"/>
      <c r="H104" s="63"/>
    </row>
    <row r="105" spans="1:8" s="60" customFormat="1">
      <c r="A105" s="26" t="s">
        <v>220</v>
      </c>
      <c r="B105" s="27" t="s">
        <v>95</v>
      </c>
      <c r="C105" s="28"/>
      <c r="D105" s="29"/>
      <c r="E105" s="61"/>
      <c r="F105" s="31"/>
      <c r="G105" s="61">
        <f>ROUND(SUM(G106:G108),2)</f>
        <v>0</v>
      </c>
    </row>
    <row r="106" spans="1:8" s="25" customFormat="1" ht="45">
      <c r="A106" s="32" t="s">
        <v>442</v>
      </c>
      <c r="B106" s="33" t="s">
        <v>73</v>
      </c>
      <c r="C106" s="34" t="s">
        <v>33</v>
      </c>
      <c r="D106" s="35">
        <v>70.16</v>
      </c>
      <c r="E106" s="36"/>
      <c r="F106" s="37"/>
      <c r="G106" s="38"/>
    </row>
    <row r="107" spans="1:8" s="25" customFormat="1" ht="56.25">
      <c r="A107" s="32" t="s">
        <v>443</v>
      </c>
      <c r="B107" s="33" t="s">
        <v>324</v>
      </c>
      <c r="C107" s="34" t="s">
        <v>29</v>
      </c>
      <c r="D107" s="35">
        <v>305.58999999999997</v>
      </c>
      <c r="E107" s="36"/>
      <c r="F107" s="39"/>
      <c r="G107" s="38"/>
    </row>
    <row r="108" spans="1:8" s="25" customFormat="1" ht="22.5">
      <c r="A108" s="32" t="s">
        <v>444</v>
      </c>
      <c r="B108" s="33" t="s">
        <v>46</v>
      </c>
      <c r="C108" s="34" t="s">
        <v>33</v>
      </c>
      <c r="D108" s="35">
        <v>306.07</v>
      </c>
      <c r="E108" s="36"/>
      <c r="F108" s="39"/>
      <c r="G108" s="38"/>
    </row>
    <row r="109" spans="1:8" s="60" customFormat="1">
      <c r="A109" s="26" t="s">
        <v>221</v>
      </c>
      <c r="B109" s="27" t="s">
        <v>96</v>
      </c>
      <c r="C109" s="28"/>
      <c r="D109" s="29"/>
      <c r="E109" s="61"/>
      <c r="F109" s="31"/>
      <c r="G109" s="61">
        <f>ROUND(SUM(G110:G118),2)</f>
        <v>0</v>
      </c>
    </row>
    <row r="110" spans="1:8" s="25" customFormat="1" ht="33.75">
      <c r="A110" s="32" t="s">
        <v>445</v>
      </c>
      <c r="B110" s="33" t="s">
        <v>39</v>
      </c>
      <c r="C110" s="34" t="s">
        <v>29</v>
      </c>
      <c r="D110" s="35">
        <v>35.08</v>
      </c>
      <c r="E110" s="36"/>
      <c r="F110" s="37"/>
      <c r="G110" s="38"/>
    </row>
    <row r="111" spans="1:8" s="25" customFormat="1" ht="33.75">
      <c r="A111" s="32" t="s">
        <v>446</v>
      </c>
      <c r="B111" s="33" t="s">
        <v>90</v>
      </c>
      <c r="C111" s="34" t="s">
        <v>29</v>
      </c>
      <c r="D111" s="35">
        <v>40.26</v>
      </c>
      <c r="E111" s="36"/>
      <c r="F111" s="37"/>
      <c r="G111" s="38"/>
    </row>
    <row r="112" spans="1:8" s="25" customFormat="1" ht="33.75">
      <c r="A112" s="32" t="s">
        <v>447</v>
      </c>
      <c r="B112" s="33" t="s">
        <v>97</v>
      </c>
      <c r="C112" s="34" t="s">
        <v>29</v>
      </c>
      <c r="D112" s="35">
        <v>73.44</v>
      </c>
      <c r="E112" s="36"/>
      <c r="F112" s="39"/>
      <c r="G112" s="38"/>
    </row>
    <row r="113" spans="1:7" s="25" customFormat="1" ht="33.75">
      <c r="A113" s="32" t="s">
        <v>448</v>
      </c>
      <c r="B113" s="33" t="s">
        <v>40</v>
      </c>
      <c r="C113" s="34" t="s">
        <v>37</v>
      </c>
      <c r="D113" s="35">
        <v>1461.73</v>
      </c>
      <c r="E113" s="36"/>
      <c r="F113" s="37"/>
      <c r="G113" s="38"/>
    </row>
    <row r="114" spans="1:7" s="25" customFormat="1" ht="33.75">
      <c r="A114" s="32" t="s">
        <v>449</v>
      </c>
      <c r="B114" s="33" t="s">
        <v>299</v>
      </c>
      <c r="C114" s="34" t="s">
        <v>30</v>
      </c>
      <c r="D114" s="35">
        <v>8.6</v>
      </c>
      <c r="E114" s="36"/>
      <c r="F114" s="39"/>
      <c r="G114" s="38"/>
    </row>
    <row r="115" spans="1:7" s="25" customFormat="1" ht="33.75">
      <c r="A115" s="32" t="s">
        <v>450</v>
      </c>
      <c r="B115" s="33" t="s">
        <v>98</v>
      </c>
      <c r="C115" s="34" t="s">
        <v>30</v>
      </c>
      <c r="D115" s="35">
        <v>8.6</v>
      </c>
      <c r="E115" s="36"/>
      <c r="F115" s="39"/>
      <c r="G115" s="38"/>
    </row>
    <row r="116" spans="1:7" s="25" customFormat="1" ht="33.75">
      <c r="A116" s="32" t="s">
        <v>451</v>
      </c>
      <c r="B116" s="33" t="s">
        <v>301</v>
      </c>
      <c r="C116" s="34" t="s">
        <v>31</v>
      </c>
      <c r="D116" s="35">
        <v>12</v>
      </c>
      <c r="E116" s="36"/>
      <c r="F116" s="39"/>
      <c r="G116" s="38"/>
    </row>
    <row r="117" spans="1:7" s="25" customFormat="1" ht="56.25">
      <c r="A117" s="32" t="s">
        <v>452</v>
      </c>
      <c r="B117" s="33" t="s">
        <v>300</v>
      </c>
      <c r="C117" s="34" t="s">
        <v>31</v>
      </c>
      <c r="D117" s="35">
        <v>96</v>
      </c>
      <c r="E117" s="36"/>
      <c r="F117" s="39"/>
      <c r="G117" s="38"/>
    </row>
    <row r="118" spans="1:7" s="25" customFormat="1" ht="22.5">
      <c r="A118" s="32" t="s">
        <v>453</v>
      </c>
      <c r="B118" s="33" t="s">
        <v>84</v>
      </c>
      <c r="C118" s="34" t="s">
        <v>30</v>
      </c>
      <c r="D118" s="35">
        <v>0.17</v>
      </c>
      <c r="E118" s="36"/>
      <c r="F118" s="39"/>
      <c r="G118" s="38"/>
    </row>
    <row r="119" spans="1:7" s="60" customFormat="1">
      <c r="A119" s="26" t="s">
        <v>222</v>
      </c>
      <c r="B119" s="27" t="s">
        <v>99</v>
      </c>
      <c r="C119" s="28"/>
      <c r="D119" s="29"/>
      <c r="E119" s="61"/>
      <c r="F119" s="31"/>
      <c r="G119" s="61">
        <f>ROUND(SUM(G120:G126),2)</f>
        <v>0</v>
      </c>
    </row>
    <row r="120" spans="1:7" s="25" customFormat="1" ht="33.75">
      <c r="A120" s="32" t="s">
        <v>454</v>
      </c>
      <c r="B120" s="33" t="s">
        <v>100</v>
      </c>
      <c r="C120" s="34" t="s">
        <v>29</v>
      </c>
      <c r="D120" s="35">
        <v>151.19999999999999</v>
      </c>
      <c r="E120" s="36"/>
      <c r="F120" s="39"/>
      <c r="G120" s="38"/>
    </row>
    <row r="121" spans="1:7" s="25" customFormat="1" ht="33.75">
      <c r="A121" s="32" t="s">
        <v>455</v>
      </c>
      <c r="B121" s="33" t="s">
        <v>40</v>
      </c>
      <c r="C121" s="34" t="s">
        <v>37</v>
      </c>
      <c r="D121" s="35">
        <v>1754.94</v>
      </c>
      <c r="E121" s="36"/>
      <c r="F121" s="39"/>
      <c r="G121" s="38"/>
    </row>
    <row r="122" spans="1:7" s="25" customFormat="1" ht="45">
      <c r="A122" s="32" t="s">
        <v>456</v>
      </c>
      <c r="B122" s="33" t="s">
        <v>101</v>
      </c>
      <c r="C122" s="34" t="s">
        <v>30</v>
      </c>
      <c r="D122" s="35">
        <v>11.34</v>
      </c>
      <c r="E122" s="36"/>
      <c r="F122" s="39"/>
      <c r="G122" s="38"/>
    </row>
    <row r="123" spans="1:7" s="25" customFormat="1" ht="45">
      <c r="A123" s="32" t="s">
        <v>457</v>
      </c>
      <c r="B123" s="33" t="s">
        <v>102</v>
      </c>
      <c r="C123" s="34" t="s">
        <v>30</v>
      </c>
      <c r="D123" s="35">
        <v>11.34</v>
      </c>
      <c r="E123" s="36"/>
      <c r="F123" s="39"/>
      <c r="G123" s="38"/>
    </row>
    <row r="124" spans="1:7" s="25" customFormat="1" ht="45">
      <c r="A124" s="32" t="s">
        <v>458</v>
      </c>
      <c r="B124" s="33" t="s">
        <v>103</v>
      </c>
      <c r="C124" s="34" t="s">
        <v>37</v>
      </c>
      <c r="D124" s="35">
        <v>4876.87</v>
      </c>
      <c r="E124" s="36"/>
      <c r="F124" s="39"/>
      <c r="G124" s="38"/>
    </row>
    <row r="125" spans="1:7" s="25" customFormat="1" ht="33.75">
      <c r="A125" s="32" t="s">
        <v>459</v>
      </c>
      <c r="B125" s="33" t="s">
        <v>104</v>
      </c>
      <c r="C125" s="34" t="s">
        <v>37</v>
      </c>
      <c r="D125" s="35">
        <v>4876.87</v>
      </c>
      <c r="E125" s="36"/>
      <c r="F125" s="39"/>
      <c r="G125" s="38"/>
    </row>
    <row r="126" spans="1:7" s="25" customFormat="1" ht="33.75">
      <c r="A126" s="32" t="s">
        <v>460</v>
      </c>
      <c r="B126" s="33" t="s">
        <v>105</v>
      </c>
      <c r="C126" s="34" t="s">
        <v>31</v>
      </c>
      <c r="D126" s="35">
        <v>12</v>
      </c>
      <c r="E126" s="36"/>
      <c r="F126" s="39"/>
      <c r="G126" s="38"/>
    </row>
    <row r="127" spans="1:7" s="60" customFormat="1">
      <c r="A127" s="26" t="s">
        <v>292</v>
      </c>
      <c r="B127" s="27" t="s">
        <v>106</v>
      </c>
      <c r="C127" s="28"/>
      <c r="D127" s="29"/>
      <c r="E127" s="61"/>
      <c r="F127" s="31"/>
      <c r="G127" s="61">
        <f>ROUND(SUM(G128:G131),2)</f>
        <v>0</v>
      </c>
    </row>
    <row r="128" spans="1:7" s="25" customFormat="1" ht="33.75">
      <c r="A128" s="32" t="s">
        <v>461</v>
      </c>
      <c r="B128" s="33" t="s">
        <v>107</v>
      </c>
      <c r="C128" s="34" t="s">
        <v>29</v>
      </c>
      <c r="D128" s="35">
        <v>151.19999999999999</v>
      </c>
      <c r="E128" s="36"/>
      <c r="F128" s="37"/>
      <c r="G128" s="38"/>
    </row>
    <row r="129" spans="1:16340" s="25" customFormat="1" ht="45">
      <c r="A129" s="32" t="s">
        <v>462</v>
      </c>
      <c r="B129" s="33" t="s">
        <v>108</v>
      </c>
      <c r="C129" s="34" t="s">
        <v>29</v>
      </c>
      <c r="D129" s="35">
        <v>151.19999999999999</v>
      </c>
      <c r="E129" s="36"/>
      <c r="F129" s="37"/>
      <c r="G129" s="38"/>
    </row>
    <row r="130" spans="1:16340" s="25" customFormat="1" ht="56.25">
      <c r="A130" s="32" t="s">
        <v>463</v>
      </c>
      <c r="B130" s="33" t="s">
        <v>109</v>
      </c>
      <c r="C130" s="34" t="s">
        <v>30</v>
      </c>
      <c r="D130" s="35">
        <v>4.54</v>
      </c>
      <c r="E130" s="36"/>
      <c r="F130" s="37"/>
      <c r="G130" s="38"/>
    </row>
    <row r="131" spans="1:16340" s="25" customFormat="1" ht="90">
      <c r="A131" s="32" t="s">
        <v>464</v>
      </c>
      <c r="B131" s="33" t="s">
        <v>110</v>
      </c>
      <c r="C131" s="34" t="s">
        <v>29</v>
      </c>
      <c r="D131" s="35">
        <v>151.19999999999999</v>
      </c>
      <c r="E131" s="36"/>
      <c r="F131" s="37"/>
      <c r="G131" s="38"/>
    </row>
    <row r="132" spans="1:16340" s="25" customFormat="1">
      <c r="A132" s="26" t="s">
        <v>307</v>
      </c>
      <c r="B132" s="27" t="s">
        <v>146</v>
      </c>
      <c r="C132" s="28"/>
      <c r="D132" s="29"/>
      <c r="E132" s="30"/>
      <c r="F132" s="31"/>
      <c r="G132" s="30">
        <f>ROUND(SUM(G133:G143),2)</f>
        <v>0</v>
      </c>
    </row>
    <row r="133" spans="1:16340" s="25" customFormat="1" ht="56.25">
      <c r="A133" s="32" t="s">
        <v>465</v>
      </c>
      <c r="B133" s="33" t="s">
        <v>305</v>
      </c>
      <c r="C133" s="34" t="s">
        <v>33</v>
      </c>
      <c r="D133" s="35">
        <f>27.37</f>
        <v>27.37</v>
      </c>
      <c r="E133" s="36"/>
      <c r="F133" s="39"/>
      <c r="G133" s="38"/>
    </row>
    <row r="134" spans="1:16340" s="25" customFormat="1" ht="56.25">
      <c r="A134" s="32" t="s">
        <v>466</v>
      </c>
      <c r="B134" s="33" t="s">
        <v>306</v>
      </c>
      <c r="C134" s="34" t="s">
        <v>33</v>
      </c>
      <c r="D134" s="35">
        <v>28.76</v>
      </c>
      <c r="E134" s="36"/>
      <c r="F134" s="39"/>
      <c r="G134" s="38"/>
    </row>
    <row r="135" spans="1:16340" s="25" customFormat="1" ht="22.5">
      <c r="A135" s="32" t="s">
        <v>467</v>
      </c>
      <c r="B135" s="33" t="s">
        <v>249</v>
      </c>
      <c r="C135" s="34" t="s">
        <v>33</v>
      </c>
      <c r="D135" s="35">
        <v>56.13</v>
      </c>
      <c r="E135" s="36"/>
      <c r="F135" s="37"/>
      <c r="G135" s="38"/>
    </row>
    <row r="136" spans="1:16340" s="25" customFormat="1" ht="33.75">
      <c r="A136" s="32" t="s">
        <v>468</v>
      </c>
      <c r="B136" s="33" t="s">
        <v>147</v>
      </c>
      <c r="C136" s="34" t="s">
        <v>31</v>
      </c>
      <c r="D136" s="35">
        <v>9</v>
      </c>
      <c r="E136" s="36"/>
      <c r="F136" s="39"/>
      <c r="G136" s="38"/>
    </row>
    <row r="137" spans="1:16340" s="25" customFormat="1" ht="78.75">
      <c r="A137" s="32" t="s">
        <v>469</v>
      </c>
      <c r="B137" s="33" t="s">
        <v>148</v>
      </c>
      <c r="C137" s="34" t="s">
        <v>139</v>
      </c>
      <c r="D137" s="35">
        <v>1</v>
      </c>
      <c r="E137" s="36"/>
      <c r="F137" s="39"/>
      <c r="G137" s="38"/>
    </row>
    <row r="138" spans="1:16340" s="25" customFormat="1" ht="67.5">
      <c r="A138" s="32" t="s">
        <v>470</v>
      </c>
      <c r="B138" s="33" t="s">
        <v>289</v>
      </c>
      <c r="C138" s="34" t="s">
        <v>31</v>
      </c>
      <c r="D138" s="35">
        <v>1</v>
      </c>
      <c r="E138" s="36"/>
      <c r="F138" s="37"/>
      <c r="G138" s="38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  <c r="HW138" s="56"/>
      <c r="HX138" s="56"/>
      <c r="HY138" s="56"/>
      <c r="HZ138" s="56"/>
      <c r="IA138" s="56"/>
      <c r="IB138" s="56"/>
      <c r="IC138" s="56"/>
      <c r="ID138" s="56"/>
      <c r="IE138" s="56"/>
      <c r="IF138" s="56"/>
      <c r="IG138" s="56"/>
      <c r="IH138" s="56"/>
      <c r="II138" s="56"/>
      <c r="IJ138" s="56"/>
      <c r="IK138" s="56"/>
      <c r="IL138" s="56"/>
      <c r="IM138" s="56"/>
      <c r="IN138" s="56"/>
      <c r="IO138" s="56"/>
      <c r="IP138" s="56"/>
      <c r="IQ138" s="56"/>
      <c r="IR138" s="56"/>
      <c r="IS138" s="56"/>
      <c r="IT138" s="56"/>
      <c r="IU138" s="56"/>
      <c r="IV138" s="56"/>
      <c r="IW138" s="56"/>
      <c r="IX138" s="56"/>
      <c r="IY138" s="56"/>
      <c r="IZ138" s="56"/>
      <c r="JA138" s="56"/>
      <c r="JB138" s="56"/>
      <c r="JC138" s="56"/>
      <c r="JD138" s="56"/>
      <c r="JE138" s="56"/>
      <c r="JF138" s="56"/>
      <c r="JG138" s="56"/>
      <c r="JH138" s="56"/>
      <c r="JI138" s="56"/>
      <c r="JJ138" s="56"/>
      <c r="JK138" s="56"/>
      <c r="JL138" s="56"/>
      <c r="JM138" s="56"/>
      <c r="JN138" s="56"/>
      <c r="JO138" s="56"/>
      <c r="JP138" s="56"/>
      <c r="JQ138" s="56"/>
      <c r="JR138" s="56"/>
      <c r="JS138" s="56"/>
      <c r="JT138" s="56"/>
      <c r="JU138" s="56"/>
      <c r="JV138" s="56"/>
      <c r="JW138" s="56"/>
      <c r="JX138" s="56"/>
      <c r="JY138" s="56"/>
      <c r="JZ138" s="56"/>
      <c r="KA138" s="56"/>
      <c r="KB138" s="56"/>
      <c r="KC138" s="56"/>
      <c r="KD138" s="56"/>
      <c r="KE138" s="56"/>
      <c r="KF138" s="56"/>
      <c r="KG138" s="56"/>
      <c r="KH138" s="56"/>
      <c r="KI138" s="56"/>
      <c r="KJ138" s="56"/>
      <c r="KK138" s="56"/>
      <c r="KL138" s="56"/>
      <c r="KM138" s="56"/>
      <c r="KN138" s="56"/>
      <c r="KO138" s="56"/>
      <c r="KP138" s="56"/>
      <c r="KQ138" s="56"/>
      <c r="KR138" s="56"/>
      <c r="KS138" s="56"/>
      <c r="KT138" s="56"/>
      <c r="KU138" s="56"/>
      <c r="KV138" s="56"/>
      <c r="KW138" s="56"/>
      <c r="KX138" s="56"/>
      <c r="KY138" s="56"/>
      <c r="KZ138" s="56"/>
      <c r="LA138" s="56"/>
      <c r="LB138" s="56"/>
      <c r="LC138" s="56"/>
      <c r="LD138" s="56"/>
      <c r="LE138" s="56"/>
      <c r="LF138" s="56"/>
      <c r="LG138" s="56"/>
      <c r="LH138" s="56"/>
      <c r="LI138" s="56"/>
      <c r="LJ138" s="56"/>
      <c r="LK138" s="56"/>
      <c r="LL138" s="56"/>
      <c r="LM138" s="56"/>
      <c r="LN138" s="56"/>
      <c r="LO138" s="56"/>
      <c r="LP138" s="56"/>
      <c r="LQ138" s="56"/>
      <c r="LR138" s="56"/>
      <c r="LS138" s="56"/>
      <c r="LT138" s="56"/>
      <c r="LU138" s="56"/>
      <c r="LV138" s="56"/>
      <c r="LW138" s="56"/>
      <c r="LX138" s="56"/>
      <c r="LY138" s="56"/>
      <c r="LZ138" s="56"/>
      <c r="MA138" s="56"/>
      <c r="MB138" s="56"/>
      <c r="MC138" s="56"/>
      <c r="MD138" s="56"/>
      <c r="ME138" s="56"/>
      <c r="MF138" s="56"/>
      <c r="MG138" s="56"/>
      <c r="MH138" s="56"/>
      <c r="MI138" s="56"/>
      <c r="MJ138" s="56"/>
      <c r="MK138" s="56"/>
      <c r="ML138" s="56"/>
      <c r="MM138" s="56"/>
      <c r="MN138" s="56"/>
      <c r="MO138" s="56"/>
      <c r="MP138" s="56"/>
      <c r="MQ138" s="56"/>
      <c r="MR138" s="56"/>
      <c r="MS138" s="56"/>
      <c r="MT138" s="56"/>
      <c r="MU138" s="56"/>
      <c r="MV138" s="56"/>
      <c r="MW138" s="56"/>
      <c r="MX138" s="56"/>
      <c r="MY138" s="56"/>
      <c r="MZ138" s="56"/>
      <c r="NA138" s="56"/>
      <c r="NB138" s="56"/>
      <c r="NC138" s="56"/>
      <c r="ND138" s="56"/>
      <c r="NE138" s="56"/>
      <c r="NF138" s="56"/>
      <c r="NG138" s="56"/>
      <c r="NH138" s="56"/>
      <c r="NI138" s="56"/>
      <c r="NJ138" s="56"/>
      <c r="NK138" s="56"/>
      <c r="NL138" s="56"/>
      <c r="NM138" s="56"/>
      <c r="NN138" s="56"/>
      <c r="NO138" s="56"/>
      <c r="NP138" s="56"/>
      <c r="NQ138" s="56"/>
      <c r="NR138" s="56"/>
      <c r="NS138" s="56"/>
      <c r="NT138" s="56"/>
      <c r="NU138" s="56"/>
      <c r="NV138" s="56"/>
      <c r="NW138" s="56"/>
      <c r="NX138" s="56"/>
      <c r="NY138" s="56"/>
      <c r="NZ138" s="56"/>
      <c r="OA138" s="56"/>
      <c r="OB138" s="56"/>
      <c r="OC138" s="56"/>
      <c r="OD138" s="56"/>
      <c r="OE138" s="56"/>
      <c r="OF138" s="56"/>
      <c r="OG138" s="56"/>
      <c r="OH138" s="56"/>
      <c r="OI138" s="56"/>
      <c r="OJ138" s="56"/>
      <c r="OK138" s="56"/>
      <c r="OL138" s="56"/>
      <c r="OM138" s="56"/>
      <c r="ON138" s="56"/>
      <c r="OO138" s="56"/>
      <c r="OP138" s="56"/>
      <c r="OQ138" s="56"/>
      <c r="OR138" s="56"/>
      <c r="OS138" s="56"/>
      <c r="OT138" s="56"/>
      <c r="OU138" s="56"/>
      <c r="OV138" s="56"/>
      <c r="OW138" s="56"/>
      <c r="OX138" s="56"/>
      <c r="OY138" s="56"/>
      <c r="OZ138" s="56"/>
      <c r="PA138" s="56"/>
      <c r="PB138" s="56"/>
      <c r="PC138" s="56"/>
      <c r="PD138" s="56"/>
      <c r="PE138" s="56"/>
      <c r="PF138" s="56"/>
      <c r="PG138" s="56"/>
      <c r="PH138" s="56"/>
      <c r="PI138" s="56"/>
      <c r="PJ138" s="56"/>
      <c r="PK138" s="56"/>
      <c r="PL138" s="56"/>
      <c r="PM138" s="56"/>
      <c r="PN138" s="56"/>
      <c r="PO138" s="56"/>
      <c r="PP138" s="56"/>
      <c r="PQ138" s="56"/>
      <c r="PR138" s="56"/>
      <c r="PS138" s="56"/>
      <c r="PT138" s="56"/>
      <c r="PU138" s="56"/>
      <c r="PV138" s="56"/>
      <c r="PW138" s="56"/>
      <c r="PX138" s="56"/>
      <c r="PY138" s="56"/>
      <c r="PZ138" s="56"/>
      <c r="QA138" s="56"/>
      <c r="QB138" s="56"/>
      <c r="QC138" s="56"/>
      <c r="QD138" s="56"/>
      <c r="QE138" s="56"/>
      <c r="QF138" s="56"/>
      <c r="QG138" s="56"/>
      <c r="QH138" s="56"/>
      <c r="QI138" s="56"/>
      <c r="QJ138" s="56"/>
      <c r="QK138" s="56"/>
      <c r="QL138" s="56"/>
      <c r="QM138" s="56"/>
      <c r="QN138" s="56"/>
      <c r="QO138" s="56"/>
      <c r="QP138" s="56"/>
      <c r="QQ138" s="56"/>
      <c r="QR138" s="56"/>
      <c r="QS138" s="56"/>
      <c r="QT138" s="56"/>
      <c r="QU138" s="56"/>
      <c r="QV138" s="56"/>
      <c r="QW138" s="56"/>
      <c r="QX138" s="56"/>
      <c r="QY138" s="56"/>
      <c r="QZ138" s="56"/>
      <c r="RA138" s="56"/>
      <c r="RB138" s="56"/>
      <c r="RC138" s="56"/>
      <c r="RD138" s="56"/>
      <c r="RE138" s="56"/>
      <c r="RF138" s="56"/>
      <c r="RG138" s="56"/>
      <c r="RH138" s="56"/>
      <c r="RI138" s="56"/>
      <c r="RJ138" s="56"/>
      <c r="RK138" s="56"/>
      <c r="RL138" s="56"/>
      <c r="RM138" s="56"/>
      <c r="RN138" s="56"/>
      <c r="RO138" s="56"/>
      <c r="RP138" s="56"/>
      <c r="RQ138" s="56"/>
      <c r="RR138" s="56"/>
      <c r="RS138" s="56"/>
      <c r="RT138" s="56"/>
      <c r="RU138" s="56"/>
      <c r="RV138" s="56"/>
      <c r="RW138" s="56"/>
      <c r="RX138" s="56"/>
      <c r="RY138" s="56"/>
      <c r="RZ138" s="56"/>
      <c r="SA138" s="56"/>
      <c r="SB138" s="56"/>
      <c r="SC138" s="56"/>
      <c r="SD138" s="56"/>
      <c r="SE138" s="56"/>
      <c r="SF138" s="56"/>
      <c r="SG138" s="56"/>
      <c r="SH138" s="56"/>
      <c r="SI138" s="56"/>
      <c r="SJ138" s="56"/>
      <c r="SK138" s="56"/>
      <c r="SL138" s="56"/>
      <c r="SM138" s="56"/>
      <c r="SN138" s="56"/>
      <c r="SO138" s="56"/>
      <c r="SP138" s="56"/>
      <c r="SQ138" s="56"/>
      <c r="SR138" s="56"/>
      <c r="SS138" s="56"/>
      <c r="ST138" s="56"/>
      <c r="SU138" s="56"/>
      <c r="SV138" s="56"/>
      <c r="SW138" s="56"/>
      <c r="SX138" s="56"/>
      <c r="SY138" s="56"/>
      <c r="SZ138" s="56"/>
      <c r="TA138" s="56"/>
      <c r="TB138" s="56"/>
      <c r="TC138" s="56"/>
      <c r="TD138" s="56"/>
      <c r="TE138" s="56"/>
      <c r="TF138" s="56"/>
      <c r="TG138" s="56"/>
      <c r="TH138" s="56"/>
      <c r="TI138" s="56"/>
      <c r="TJ138" s="56"/>
      <c r="TK138" s="56"/>
      <c r="TL138" s="56"/>
      <c r="TM138" s="56"/>
      <c r="TN138" s="56"/>
      <c r="TO138" s="56"/>
      <c r="TP138" s="56"/>
      <c r="TQ138" s="56"/>
      <c r="TR138" s="56"/>
      <c r="TS138" s="56"/>
      <c r="TT138" s="56"/>
      <c r="TU138" s="56"/>
      <c r="TV138" s="56"/>
      <c r="TW138" s="56"/>
      <c r="TX138" s="56"/>
      <c r="TY138" s="56"/>
      <c r="TZ138" s="56"/>
      <c r="UA138" s="56"/>
      <c r="UB138" s="56"/>
      <c r="UC138" s="56"/>
      <c r="UD138" s="56"/>
      <c r="UE138" s="56"/>
      <c r="UF138" s="56"/>
      <c r="UG138" s="56"/>
      <c r="UH138" s="56"/>
      <c r="UI138" s="56"/>
      <c r="UJ138" s="56"/>
      <c r="UK138" s="56"/>
      <c r="UL138" s="56"/>
      <c r="UM138" s="56"/>
      <c r="UN138" s="56"/>
      <c r="UO138" s="56"/>
      <c r="UP138" s="56"/>
      <c r="UQ138" s="56"/>
      <c r="UR138" s="56"/>
      <c r="US138" s="56"/>
      <c r="UT138" s="56"/>
      <c r="UU138" s="56"/>
      <c r="UV138" s="56"/>
      <c r="UW138" s="56"/>
      <c r="UX138" s="56"/>
      <c r="UY138" s="56"/>
      <c r="UZ138" s="56"/>
      <c r="VA138" s="56"/>
      <c r="VB138" s="56"/>
      <c r="VC138" s="56"/>
      <c r="VD138" s="56"/>
      <c r="VE138" s="56"/>
      <c r="VF138" s="56"/>
      <c r="VG138" s="56"/>
      <c r="VH138" s="56"/>
      <c r="VI138" s="56"/>
      <c r="VJ138" s="56"/>
      <c r="VK138" s="56"/>
      <c r="VL138" s="56"/>
      <c r="VM138" s="56"/>
      <c r="VN138" s="56"/>
      <c r="VO138" s="56"/>
      <c r="VP138" s="56"/>
      <c r="VQ138" s="56"/>
      <c r="VR138" s="56"/>
      <c r="VS138" s="56"/>
      <c r="VT138" s="56"/>
      <c r="VU138" s="56"/>
      <c r="VV138" s="56"/>
      <c r="VW138" s="56"/>
      <c r="VX138" s="56"/>
      <c r="VY138" s="56"/>
      <c r="VZ138" s="56"/>
      <c r="WA138" s="56"/>
      <c r="WB138" s="56"/>
      <c r="WC138" s="56"/>
      <c r="WD138" s="56"/>
      <c r="WE138" s="56"/>
      <c r="WF138" s="56"/>
      <c r="WG138" s="56"/>
      <c r="WH138" s="56"/>
      <c r="WI138" s="56"/>
      <c r="WJ138" s="56"/>
      <c r="WK138" s="56"/>
      <c r="WL138" s="56"/>
      <c r="WM138" s="56"/>
      <c r="WN138" s="56"/>
      <c r="WO138" s="56"/>
      <c r="WP138" s="56"/>
      <c r="WQ138" s="56"/>
      <c r="WR138" s="56"/>
      <c r="WS138" s="56"/>
      <c r="WT138" s="56"/>
      <c r="WU138" s="56"/>
      <c r="WV138" s="56"/>
      <c r="WW138" s="56"/>
      <c r="WX138" s="56"/>
      <c r="WY138" s="56"/>
      <c r="WZ138" s="56"/>
      <c r="XA138" s="56"/>
      <c r="XB138" s="56"/>
      <c r="XC138" s="56"/>
      <c r="XD138" s="56"/>
      <c r="XE138" s="56"/>
      <c r="XF138" s="56"/>
      <c r="XG138" s="56"/>
      <c r="XH138" s="56"/>
      <c r="XI138" s="56"/>
      <c r="XJ138" s="56"/>
      <c r="XK138" s="56"/>
      <c r="XL138" s="56"/>
      <c r="XM138" s="56"/>
      <c r="XN138" s="56"/>
      <c r="XO138" s="56"/>
      <c r="XP138" s="56"/>
      <c r="XQ138" s="56"/>
      <c r="XR138" s="56"/>
      <c r="XS138" s="56"/>
      <c r="XT138" s="56"/>
      <c r="XU138" s="56"/>
      <c r="XV138" s="56"/>
      <c r="XW138" s="56"/>
      <c r="XX138" s="56"/>
      <c r="XY138" s="56"/>
      <c r="XZ138" s="56"/>
      <c r="YA138" s="56"/>
      <c r="YB138" s="56"/>
      <c r="YC138" s="56"/>
      <c r="YD138" s="56"/>
      <c r="YE138" s="56"/>
      <c r="YF138" s="56"/>
      <c r="YG138" s="56"/>
      <c r="YH138" s="56"/>
      <c r="YI138" s="56"/>
      <c r="YJ138" s="56"/>
      <c r="YK138" s="56"/>
      <c r="YL138" s="56"/>
      <c r="YM138" s="56"/>
      <c r="YN138" s="56"/>
      <c r="YO138" s="56"/>
      <c r="YP138" s="56"/>
      <c r="YQ138" s="56"/>
      <c r="YR138" s="56"/>
      <c r="YS138" s="56"/>
      <c r="YT138" s="56"/>
      <c r="YU138" s="56"/>
      <c r="YV138" s="56"/>
      <c r="YW138" s="56"/>
      <c r="YX138" s="56"/>
      <c r="YY138" s="56"/>
      <c r="YZ138" s="56"/>
      <c r="ZA138" s="56"/>
      <c r="ZB138" s="56"/>
      <c r="ZC138" s="56"/>
      <c r="ZD138" s="56"/>
      <c r="ZE138" s="56"/>
      <c r="ZF138" s="56"/>
      <c r="ZG138" s="56"/>
      <c r="ZH138" s="56"/>
      <c r="ZI138" s="56"/>
      <c r="ZJ138" s="56"/>
      <c r="ZK138" s="56"/>
      <c r="ZL138" s="56"/>
      <c r="ZM138" s="56"/>
      <c r="ZN138" s="56"/>
      <c r="ZO138" s="56"/>
      <c r="ZP138" s="56"/>
      <c r="ZQ138" s="56"/>
      <c r="ZR138" s="56"/>
      <c r="ZS138" s="56"/>
      <c r="ZT138" s="56"/>
      <c r="ZU138" s="56"/>
      <c r="ZV138" s="56"/>
      <c r="ZW138" s="56"/>
      <c r="ZX138" s="56"/>
      <c r="ZY138" s="56"/>
      <c r="ZZ138" s="56"/>
      <c r="AAA138" s="56"/>
      <c r="AAB138" s="56"/>
      <c r="AAC138" s="56"/>
      <c r="AAD138" s="56"/>
      <c r="AAE138" s="56"/>
      <c r="AAF138" s="56"/>
      <c r="AAG138" s="56"/>
      <c r="AAH138" s="56"/>
      <c r="AAI138" s="56"/>
      <c r="AAJ138" s="56"/>
      <c r="AAK138" s="56"/>
      <c r="AAL138" s="56"/>
      <c r="AAM138" s="56"/>
      <c r="AAN138" s="56"/>
      <c r="AAO138" s="56"/>
      <c r="AAP138" s="56"/>
      <c r="AAQ138" s="56"/>
      <c r="AAR138" s="56"/>
      <c r="AAS138" s="56"/>
      <c r="AAT138" s="56"/>
      <c r="AAU138" s="56"/>
      <c r="AAV138" s="56"/>
      <c r="AAW138" s="56"/>
      <c r="AAX138" s="56"/>
      <c r="AAY138" s="56"/>
      <c r="AAZ138" s="56"/>
      <c r="ABA138" s="56"/>
      <c r="ABB138" s="56"/>
      <c r="ABC138" s="56"/>
      <c r="ABD138" s="56"/>
      <c r="ABE138" s="56"/>
      <c r="ABF138" s="56"/>
      <c r="ABG138" s="56"/>
      <c r="ABH138" s="56"/>
      <c r="ABI138" s="56"/>
      <c r="ABJ138" s="56"/>
      <c r="ABK138" s="56"/>
      <c r="ABL138" s="56"/>
      <c r="ABM138" s="56"/>
      <c r="ABN138" s="56"/>
      <c r="ABO138" s="56"/>
      <c r="ABP138" s="56"/>
      <c r="ABQ138" s="56"/>
      <c r="ABR138" s="56"/>
      <c r="ABS138" s="56"/>
      <c r="ABT138" s="56"/>
      <c r="ABU138" s="56"/>
      <c r="ABV138" s="56"/>
      <c r="ABW138" s="56"/>
      <c r="ABX138" s="56"/>
      <c r="ABY138" s="56"/>
      <c r="ABZ138" s="56"/>
      <c r="ACA138" s="56"/>
      <c r="ACB138" s="56"/>
      <c r="ACC138" s="56"/>
      <c r="ACD138" s="56"/>
      <c r="ACE138" s="56"/>
      <c r="ACF138" s="56"/>
      <c r="ACG138" s="56"/>
      <c r="ACH138" s="56"/>
      <c r="ACI138" s="56"/>
      <c r="ACJ138" s="56"/>
      <c r="ACK138" s="56"/>
      <c r="ACL138" s="56"/>
      <c r="ACM138" s="56"/>
      <c r="ACN138" s="56"/>
      <c r="ACO138" s="56"/>
      <c r="ACP138" s="56"/>
      <c r="ACQ138" s="56"/>
      <c r="ACR138" s="56"/>
      <c r="ACS138" s="56"/>
      <c r="ACT138" s="56"/>
      <c r="ACU138" s="56"/>
      <c r="ACV138" s="56"/>
      <c r="ACW138" s="56"/>
      <c r="ACX138" s="56"/>
      <c r="ACY138" s="56"/>
      <c r="ACZ138" s="56"/>
      <c r="ADA138" s="56"/>
      <c r="ADB138" s="56"/>
      <c r="ADC138" s="56"/>
      <c r="ADD138" s="56"/>
      <c r="ADE138" s="56"/>
      <c r="ADF138" s="56"/>
      <c r="ADG138" s="56"/>
      <c r="ADH138" s="56"/>
      <c r="ADI138" s="56"/>
      <c r="ADJ138" s="56"/>
      <c r="ADK138" s="56"/>
      <c r="ADL138" s="56"/>
      <c r="ADM138" s="56"/>
      <c r="ADN138" s="56"/>
      <c r="ADO138" s="56"/>
      <c r="ADP138" s="56"/>
      <c r="ADQ138" s="56"/>
      <c r="ADR138" s="56"/>
      <c r="ADS138" s="56"/>
      <c r="ADT138" s="56"/>
      <c r="ADU138" s="56"/>
      <c r="ADV138" s="56"/>
      <c r="ADW138" s="56"/>
      <c r="ADX138" s="56"/>
      <c r="ADY138" s="56"/>
      <c r="ADZ138" s="56"/>
      <c r="AEA138" s="56"/>
      <c r="AEB138" s="56"/>
      <c r="AEC138" s="56"/>
      <c r="AED138" s="56"/>
      <c r="AEE138" s="56"/>
      <c r="AEF138" s="56"/>
      <c r="AEG138" s="56"/>
      <c r="AEH138" s="56"/>
      <c r="AEI138" s="56"/>
      <c r="AEJ138" s="56"/>
      <c r="AEK138" s="56"/>
      <c r="AEL138" s="56"/>
      <c r="AEM138" s="56"/>
      <c r="AEN138" s="56"/>
      <c r="AEO138" s="56"/>
      <c r="AEP138" s="56"/>
      <c r="AEQ138" s="56"/>
      <c r="AER138" s="56"/>
      <c r="AES138" s="56"/>
      <c r="AET138" s="56"/>
      <c r="AEU138" s="56"/>
      <c r="AEV138" s="56"/>
      <c r="AEW138" s="56"/>
      <c r="AEX138" s="56"/>
      <c r="AEY138" s="56"/>
      <c r="AEZ138" s="56"/>
      <c r="AFA138" s="56"/>
      <c r="AFB138" s="56"/>
      <c r="AFC138" s="56"/>
      <c r="AFD138" s="56"/>
      <c r="AFE138" s="56"/>
      <c r="AFF138" s="56"/>
      <c r="AFG138" s="56"/>
      <c r="AFH138" s="56"/>
      <c r="AFI138" s="56"/>
      <c r="AFJ138" s="56"/>
      <c r="AFK138" s="56"/>
      <c r="AFL138" s="56"/>
      <c r="AFM138" s="56"/>
      <c r="AFN138" s="56"/>
      <c r="AFO138" s="56"/>
      <c r="AFP138" s="56"/>
      <c r="AFQ138" s="56"/>
      <c r="AFR138" s="56"/>
      <c r="AFS138" s="56"/>
      <c r="AFT138" s="56"/>
      <c r="AFU138" s="56"/>
      <c r="AFV138" s="56"/>
      <c r="AFW138" s="56"/>
      <c r="AFX138" s="56"/>
      <c r="AFY138" s="56"/>
      <c r="AFZ138" s="56"/>
      <c r="AGA138" s="56"/>
      <c r="AGB138" s="56"/>
      <c r="AGC138" s="56"/>
      <c r="AGD138" s="56"/>
      <c r="AGE138" s="56"/>
      <c r="AGF138" s="56"/>
      <c r="AGG138" s="56"/>
      <c r="AGH138" s="56"/>
      <c r="AGI138" s="56"/>
      <c r="AGJ138" s="56"/>
      <c r="AGK138" s="56"/>
      <c r="AGL138" s="56"/>
      <c r="AGM138" s="56"/>
      <c r="AGN138" s="56"/>
      <c r="AGO138" s="56"/>
      <c r="AGP138" s="56"/>
      <c r="AGQ138" s="56"/>
      <c r="AGR138" s="56"/>
      <c r="AGS138" s="56"/>
      <c r="AGT138" s="56"/>
      <c r="AGU138" s="56"/>
      <c r="AGV138" s="56"/>
      <c r="AGW138" s="56"/>
      <c r="AGX138" s="56"/>
      <c r="AGY138" s="56"/>
      <c r="AGZ138" s="56"/>
      <c r="AHA138" s="56"/>
      <c r="AHB138" s="56"/>
      <c r="AHC138" s="56"/>
      <c r="AHD138" s="56"/>
      <c r="AHE138" s="56"/>
      <c r="AHF138" s="56"/>
      <c r="AHG138" s="56"/>
      <c r="AHH138" s="56"/>
      <c r="AHI138" s="56"/>
      <c r="AHJ138" s="56"/>
      <c r="AHK138" s="56"/>
      <c r="AHL138" s="56"/>
      <c r="AHM138" s="56"/>
      <c r="AHN138" s="56"/>
      <c r="AHO138" s="56"/>
      <c r="AHP138" s="56"/>
      <c r="AHQ138" s="56"/>
      <c r="AHR138" s="56"/>
      <c r="AHS138" s="56"/>
      <c r="AHT138" s="56"/>
      <c r="AHU138" s="56"/>
      <c r="AHV138" s="56"/>
      <c r="AHW138" s="56"/>
      <c r="AHX138" s="56"/>
      <c r="AHY138" s="56"/>
      <c r="AHZ138" s="56"/>
      <c r="AIA138" s="56"/>
      <c r="AIB138" s="56"/>
      <c r="AIC138" s="56"/>
      <c r="AID138" s="56"/>
      <c r="AIE138" s="56"/>
      <c r="AIF138" s="56"/>
      <c r="AIG138" s="56"/>
      <c r="AIH138" s="56"/>
      <c r="AII138" s="56"/>
      <c r="AIJ138" s="56"/>
      <c r="AIK138" s="56"/>
      <c r="AIL138" s="56"/>
      <c r="AIM138" s="56"/>
      <c r="AIN138" s="56"/>
      <c r="AIO138" s="56"/>
      <c r="AIP138" s="56"/>
      <c r="AIQ138" s="56"/>
      <c r="AIR138" s="56"/>
      <c r="AIS138" s="56"/>
      <c r="AIT138" s="56"/>
      <c r="AIU138" s="56"/>
      <c r="AIV138" s="56"/>
      <c r="AIW138" s="56"/>
      <c r="AIX138" s="56"/>
      <c r="AIY138" s="56"/>
      <c r="AIZ138" s="56"/>
      <c r="AJA138" s="56"/>
      <c r="AJB138" s="56"/>
      <c r="AJC138" s="56"/>
      <c r="AJD138" s="56"/>
      <c r="AJE138" s="56"/>
      <c r="AJF138" s="56"/>
      <c r="AJG138" s="56"/>
      <c r="AJH138" s="56"/>
      <c r="AJI138" s="56"/>
      <c r="AJJ138" s="56"/>
      <c r="AJK138" s="56"/>
      <c r="AJL138" s="56"/>
      <c r="AJM138" s="56"/>
      <c r="AJN138" s="56"/>
      <c r="AJO138" s="56"/>
      <c r="AJP138" s="56"/>
      <c r="AJQ138" s="56"/>
      <c r="AJR138" s="56"/>
      <c r="AJS138" s="56"/>
      <c r="AJT138" s="56"/>
      <c r="AJU138" s="56"/>
      <c r="AJV138" s="56"/>
      <c r="AJW138" s="56"/>
      <c r="AJX138" s="56"/>
      <c r="AJY138" s="56"/>
      <c r="AJZ138" s="56"/>
      <c r="AKA138" s="56"/>
      <c r="AKB138" s="56"/>
      <c r="AKC138" s="56"/>
      <c r="AKD138" s="56"/>
      <c r="AKE138" s="56"/>
      <c r="AKF138" s="56"/>
      <c r="AKG138" s="56"/>
      <c r="AKH138" s="56"/>
      <c r="AKI138" s="56"/>
      <c r="AKJ138" s="56"/>
      <c r="AKK138" s="56"/>
      <c r="AKL138" s="56"/>
      <c r="AKM138" s="56"/>
      <c r="AKN138" s="56"/>
      <c r="AKO138" s="56"/>
      <c r="AKP138" s="56"/>
      <c r="AKQ138" s="56"/>
      <c r="AKR138" s="56"/>
      <c r="AKS138" s="56"/>
      <c r="AKT138" s="56"/>
      <c r="AKU138" s="56"/>
      <c r="AKV138" s="56"/>
      <c r="AKW138" s="56"/>
      <c r="AKX138" s="56"/>
      <c r="AKY138" s="56"/>
      <c r="AKZ138" s="56"/>
      <c r="ALA138" s="56"/>
      <c r="ALB138" s="56"/>
      <c r="ALC138" s="56"/>
      <c r="ALD138" s="56"/>
      <c r="ALE138" s="56"/>
      <c r="ALF138" s="56"/>
      <c r="ALG138" s="56"/>
      <c r="ALH138" s="56"/>
      <c r="ALI138" s="56"/>
      <c r="ALJ138" s="56"/>
      <c r="ALK138" s="56"/>
      <c r="ALL138" s="56"/>
      <c r="ALM138" s="56"/>
      <c r="ALN138" s="56"/>
      <c r="ALO138" s="56"/>
      <c r="ALP138" s="56"/>
      <c r="ALQ138" s="56"/>
      <c r="ALR138" s="56"/>
      <c r="ALS138" s="56"/>
      <c r="ALT138" s="56"/>
      <c r="ALU138" s="56"/>
      <c r="ALV138" s="56"/>
      <c r="ALW138" s="56"/>
      <c r="ALX138" s="56"/>
      <c r="ALY138" s="56"/>
      <c r="ALZ138" s="56"/>
      <c r="AMA138" s="56"/>
      <c r="AMB138" s="56"/>
      <c r="AMC138" s="56"/>
      <c r="AMD138" s="56"/>
      <c r="AME138" s="56"/>
      <c r="AMF138" s="56"/>
      <c r="AMG138" s="56"/>
      <c r="AMH138" s="56"/>
      <c r="AMI138" s="56"/>
      <c r="AMJ138" s="56"/>
      <c r="AMK138" s="56"/>
      <c r="AML138" s="56"/>
      <c r="AMM138" s="56"/>
      <c r="AMN138" s="56"/>
      <c r="AMO138" s="56"/>
      <c r="AMP138" s="56"/>
      <c r="AMQ138" s="56"/>
      <c r="AMR138" s="56"/>
      <c r="AMS138" s="56"/>
      <c r="AMT138" s="56"/>
      <c r="AMU138" s="56"/>
      <c r="AMV138" s="56"/>
      <c r="AMW138" s="56"/>
      <c r="AMX138" s="56"/>
      <c r="AMY138" s="56"/>
      <c r="AMZ138" s="56"/>
      <c r="ANA138" s="56"/>
      <c r="ANB138" s="56"/>
      <c r="ANC138" s="56"/>
      <c r="AND138" s="56"/>
      <c r="ANE138" s="56"/>
      <c r="ANF138" s="56"/>
      <c r="ANG138" s="56"/>
      <c r="ANH138" s="56"/>
      <c r="ANI138" s="56"/>
      <c r="ANJ138" s="56"/>
      <c r="ANK138" s="56"/>
      <c r="ANL138" s="56"/>
      <c r="ANM138" s="56"/>
      <c r="ANN138" s="56"/>
      <c r="ANO138" s="56"/>
      <c r="ANP138" s="56"/>
      <c r="ANQ138" s="56"/>
      <c r="ANR138" s="56"/>
      <c r="ANS138" s="56"/>
      <c r="ANT138" s="56"/>
      <c r="ANU138" s="56"/>
      <c r="ANV138" s="56"/>
      <c r="ANW138" s="56"/>
      <c r="ANX138" s="56"/>
      <c r="ANY138" s="56"/>
      <c r="ANZ138" s="56"/>
      <c r="AOA138" s="56"/>
      <c r="AOB138" s="56"/>
      <c r="AOC138" s="56"/>
      <c r="AOD138" s="56"/>
      <c r="AOE138" s="56"/>
      <c r="AOF138" s="56"/>
      <c r="AOG138" s="56"/>
      <c r="AOH138" s="56"/>
      <c r="AOI138" s="56"/>
      <c r="AOJ138" s="56"/>
      <c r="AOK138" s="56"/>
      <c r="AOL138" s="56"/>
      <c r="AOM138" s="56"/>
      <c r="AON138" s="56"/>
      <c r="AOO138" s="56"/>
      <c r="AOP138" s="56"/>
      <c r="AOQ138" s="56"/>
      <c r="AOR138" s="56"/>
      <c r="AOS138" s="56"/>
      <c r="AOT138" s="56"/>
      <c r="AOU138" s="56"/>
      <c r="AOV138" s="56"/>
      <c r="AOW138" s="56"/>
      <c r="AOX138" s="56"/>
      <c r="AOY138" s="56"/>
      <c r="AOZ138" s="56"/>
      <c r="APA138" s="56"/>
      <c r="APB138" s="56"/>
      <c r="APC138" s="56"/>
      <c r="APD138" s="56"/>
      <c r="APE138" s="56"/>
      <c r="APF138" s="56"/>
      <c r="APG138" s="56"/>
      <c r="APH138" s="56"/>
      <c r="API138" s="56"/>
      <c r="APJ138" s="56"/>
      <c r="APK138" s="56"/>
      <c r="APL138" s="56"/>
      <c r="APM138" s="56"/>
      <c r="APN138" s="56"/>
      <c r="APO138" s="56"/>
      <c r="APP138" s="56"/>
      <c r="APQ138" s="56"/>
      <c r="APR138" s="56"/>
      <c r="APS138" s="56"/>
      <c r="APT138" s="56"/>
      <c r="APU138" s="56"/>
      <c r="APV138" s="56"/>
      <c r="APW138" s="56"/>
      <c r="APX138" s="56"/>
      <c r="APY138" s="56"/>
      <c r="APZ138" s="56"/>
      <c r="AQA138" s="56"/>
      <c r="AQB138" s="56"/>
      <c r="AQC138" s="56"/>
      <c r="AQD138" s="56"/>
      <c r="AQE138" s="56"/>
      <c r="AQF138" s="56"/>
      <c r="AQG138" s="56"/>
      <c r="AQH138" s="56"/>
      <c r="AQI138" s="56"/>
      <c r="AQJ138" s="56"/>
      <c r="AQK138" s="56"/>
      <c r="AQL138" s="56"/>
      <c r="AQM138" s="56"/>
      <c r="AQN138" s="56"/>
      <c r="AQO138" s="56"/>
      <c r="AQP138" s="56"/>
      <c r="AQQ138" s="56"/>
      <c r="AQR138" s="56"/>
      <c r="AQS138" s="56"/>
      <c r="AQT138" s="56"/>
      <c r="AQU138" s="56"/>
      <c r="AQV138" s="56"/>
      <c r="AQW138" s="56"/>
      <c r="AQX138" s="56"/>
      <c r="AQY138" s="56"/>
      <c r="AQZ138" s="56"/>
      <c r="ARA138" s="56"/>
      <c r="ARB138" s="56"/>
      <c r="ARC138" s="56"/>
      <c r="ARD138" s="56"/>
      <c r="ARE138" s="56"/>
      <c r="ARF138" s="56"/>
      <c r="ARG138" s="56"/>
      <c r="ARH138" s="56"/>
      <c r="ARI138" s="56"/>
      <c r="ARJ138" s="56"/>
      <c r="ARK138" s="56"/>
      <c r="ARL138" s="56"/>
      <c r="ARM138" s="56"/>
      <c r="ARN138" s="56"/>
      <c r="ARO138" s="56"/>
      <c r="ARP138" s="56"/>
      <c r="ARQ138" s="56"/>
      <c r="ARR138" s="56"/>
      <c r="ARS138" s="56"/>
      <c r="ART138" s="56"/>
      <c r="ARU138" s="56"/>
      <c r="ARV138" s="56"/>
      <c r="ARW138" s="56"/>
      <c r="ARX138" s="56"/>
      <c r="ARY138" s="56"/>
      <c r="ARZ138" s="56"/>
      <c r="ASA138" s="56"/>
      <c r="ASB138" s="56"/>
      <c r="ASC138" s="56"/>
      <c r="ASD138" s="56"/>
      <c r="ASE138" s="56"/>
      <c r="ASF138" s="56"/>
      <c r="ASG138" s="56"/>
      <c r="ASH138" s="56"/>
      <c r="ASI138" s="56"/>
      <c r="ASJ138" s="56"/>
      <c r="ASK138" s="56"/>
      <c r="ASL138" s="56"/>
      <c r="ASM138" s="56"/>
      <c r="ASN138" s="56"/>
      <c r="ASO138" s="56"/>
      <c r="ASP138" s="56"/>
      <c r="ASQ138" s="56"/>
      <c r="ASR138" s="56"/>
      <c r="ASS138" s="56"/>
      <c r="AST138" s="56"/>
      <c r="ASU138" s="56"/>
      <c r="ASV138" s="56"/>
      <c r="ASW138" s="56"/>
      <c r="ASX138" s="56"/>
      <c r="ASY138" s="56"/>
      <c r="ASZ138" s="56"/>
      <c r="ATA138" s="56"/>
      <c r="ATB138" s="56"/>
      <c r="ATC138" s="56"/>
      <c r="ATD138" s="56"/>
      <c r="ATE138" s="56"/>
      <c r="ATF138" s="56"/>
      <c r="ATG138" s="56"/>
      <c r="ATH138" s="56"/>
      <c r="ATI138" s="56"/>
      <c r="ATJ138" s="56"/>
      <c r="ATK138" s="56"/>
      <c r="ATL138" s="56"/>
      <c r="ATM138" s="56"/>
      <c r="ATN138" s="56"/>
      <c r="ATO138" s="56"/>
      <c r="ATP138" s="56"/>
      <c r="ATQ138" s="56"/>
      <c r="ATR138" s="56"/>
      <c r="ATS138" s="56"/>
      <c r="ATT138" s="56"/>
      <c r="ATU138" s="56"/>
      <c r="ATV138" s="56"/>
      <c r="ATW138" s="56"/>
      <c r="ATX138" s="56"/>
      <c r="ATY138" s="56"/>
      <c r="ATZ138" s="56"/>
      <c r="AUA138" s="56"/>
      <c r="AUB138" s="56"/>
      <c r="AUC138" s="56"/>
      <c r="AUD138" s="56"/>
      <c r="AUE138" s="56"/>
      <c r="AUF138" s="56"/>
      <c r="AUG138" s="56"/>
      <c r="AUH138" s="56"/>
      <c r="AUI138" s="56"/>
      <c r="AUJ138" s="56"/>
      <c r="AUK138" s="56"/>
      <c r="AUL138" s="56"/>
      <c r="AUM138" s="56"/>
      <c r="AUN138" s="56"/>
      <c r="AUO138" s="56"/>
      <c r="AUP138" s="56"/>
      <c r="AUQ138" s="56"/>
      <c r="AUR138" s="56"/>
      <c r="AUS138" s="56"/>
      <c r="AUT138" s="56"/>
      <c r="AUU138" s="56"/>
      <c r="AUV138" s="56"/>
      <c r="AUW138" s="56"/>
      <c r="AUX138" s="56"/>
      <c r="AUY138" s="56"/>
      <c r="AUZ138" s="56"/>
      <c r="AVA138" s="56"/>
      <c r="AVB138" s="56"/>
      <c r="AVC138" s="56"/>
      <c r="AVD138" s="56"/>
      <c r="AVE138" s="56"/>
      <c r="AVF138" s="56"/>
      <c r="AVG138" s="56"/>
      <c r="AVH138" s="56"/>
      <c r="AVI138" s="56"/>
      <c r="AVJ138" s="56"/>
      <c r="AVK138" s="56"/>
      <c r="AVL138" s="56"/>
      <c r="AVM138" s="56"/>
      <c r="AVN138" s="56"/>
      <c r="AVO138" s="56"/>
      <c r="AVP138" s="56"/>
      <c r="AVQ138" s="56"/>
      <c r="AVR138" s="56"/>
      <c r="AVS138" s="56"/>
      <c r="AVT138" s="56"/>
      <c r="AVU138" s="56"/>
      <c r="AVV138" s="56"/>
      <c r="AVW138" s="56"/>
      <c r="AVX138" s="56"/>
      <c r="AVY138" s="56"/>
      <c r="AVZ138" s="56"/>
      <c r="AWA138" s="56"/>
      <c r="AWB138" s="56"/>
      <c r="AWC138" s="56"/>
      <c r="AWD138" s="56"/>
      <c r="AWE138" s="56"/>
      <c r="AWF138" s="56"/>
      <c r="AWG138" s="56"/>
      <c r="AWH138" s="56"/>
      <c r="AWI138" s="56"/>
      <c r="AWJ138" s="56"/>
      <c r="AWK138" s="56"/>
      <c r="AWL138" s="56"/>
      <c r="AWM138" s="56"/>
      <c r="AWN138" s="56"/>
      <c r="AWO138" s="56"/>
      <c r="AWP138" s="56"/>
      <c r="AWQ138" s="56"/>
      <c r="AWR138" s="56"/>
      <c r="AWS138" s="56"/>
      <c r="AWT138" s="56"/>
      <c r="AWU138" s="56"/>
      <c r="AWV138" s="56"/>
      <c r="AWW138" s="56"/>
      <c r="AWX138" s="56"/>
      <c r="AWY138" s="56"/>
      <c r="AWZ138" s="56"/>
      <c r="AXA138" s="56"/>
      <c r="AXB138" s="56"/>
      <c r="AXC138" s="56"/>
      <c r="AXD138" s="56"/>
      <c r="AXE138" s="56"/>
      <c r="AXF138" s="56"/>
      <c r="AXG138" s="56"/>
      <c r="AXH138" s="56"/>
      <c r="AXI138" s="56"/>
      <c r="AXJ138" s="56"/>
      <c r="AXK138" s="56"/>
      <c r="AXL138" s="56"/>
      <c r="AXM138" s="56"/>
      <c r="AXN138" s="56"/>
      <c r="AXO138" s="56"/>
      <c r="AXP138" s="56"/>
      <c r="AXQ138" s="56"/>
      <c r="AXR138" s="56"/>
      <c r="AXS138" s="56"/>
      <c r="AXT138" s="56"/>
      <c r="AXU138" s="56"/>
      <c r="AXV138" s="56"/>
      <c r="AXW138" s="56"/>
      <c r="AXX138" s="56"/>
      <c r="AXY138" s="56"/>
      <c r="AXZ138" s="56"/>
      <c r="AYA138" s="56"/>
      <c r="AYB138" s="56"/>
      <c r="AYC138" s="56"/>
      <c r="AYD138" s="56"/>
      <c r="AYE138" s="56"/>
      <c r="AYF138" s="56"/>
      <c r="AYG138" s="56"/>
      <c r="AYH138" s="56"/>
      <c r="AYI138" s="56"/>
      <c r="AYJ138" s="56"/>
      <c r="AYK138" s="56"/>
      <c r="AYL138" s="56"/>
      <c r="AYM138" s="56"/>
      <c r="AYN138" s="56"/>
      <c r="AYO138" s="56"/>
      <c r="AYP138" s="56"/>
      <c r="AYQ138" s="56"/>
      <c r="AYR138" s="56"/>
      <c r="AYS138" s="56"/>
      <c r="AYT138" s="56"/>
      <c r="AYU138" s="56"/>
      <c r="AYV138" s="56"/>
      <c r="AYW138" s="56"/>
      <c r="AYX138" s="56"/>
      <c r="AYY138" s="56"/>
      <c r="AYZ138" s="56"/>
      <c r="AZA138" s="56"/>
      <c r="AZB138" s="56"/>
      <c r="AZC138" s="56"/>
      <c r="AZD138" s="56"/>
      <c r="AZE138" s="56"/>
      <c r="AZF138" s="56"/>
      <c r="AZG138" s="56"/>
      <c r="AZH138" s="56"/>
      <c r="AZI138" s="56"/>
      <c r="AZJ138" s="56"/>
      <c r="AZK138" s="56"/>
      <c r="AZL138" s="56"/>
      <c r="AZM138" s="56"/>
      <c r="AZN138" s="56"/>
      <c r="AZO138" s="56"/>
      <c r="AZP138" s="56"/>
      <c r="AZQ138" s="56"/>
      <c r="AZR138" s="56"/>
      <c r="AZS138" s="56"/>
      <c r="AZT138" s="56"/>
      <c r="AZU138" s="56"/>
      <c r="AZV138" s="56"/>
      <c r="AZW138" s="56"/>
      <c r="AZX138" s="56"/>
      <c r="AZY138" s="56"/>
      <c r="AZZ138" s="56"/>
      <c r="BAA138" s="56"/>
      <c r="BAB138" s="56"/>
      <c r="BAC138" s="56"/>
      <c r="BAD138" s="56"/>
      <c r="BAE138" s="56"/>
      <c r="BAF138" s="56"/>
      <c r="BAG138" s="56"/>
      <c r="BAH138" s="56"/>
      <c r="BAI138" s="56"/>
      <c r="BAJ138" s="56"/>
      <c r="BAK138" s="56"/>
      <c r="BAL138" s="56"/>
      <c r="BAM138" s="56"/>
      <c r="BAN138" s="56"/>
      <c r="BAO138" s="56"/>
      <c r="BAP138" s="56"/>
      <c r="BAQ138" s="56"/>
      <c r="BAR138" s="56"/>
      <c r="BAS138" s="56"/>
      <c r="BAT138" s="56"/>
      <c r="BAU138" s="56"/>
      <c r="BAV138" s="56"/>
      <c r="BAW138" s="56"/>
      <c r="BAX138" s="56"/>
      <c r="BAY138" s="56"/>
      <c r="BAZ138" s="56"/>
      <c r="BBA138" s="56"/>
      <c r="BBB138" s="56"/>
      <c r="BBC138" s="56"/>
      <c r="BBD138" s="56"/>
      <c r="BBE138" s="56"/>
      <c r="BBF138" s="56"/>
      <c r="BBG138" s="56"/>
      <c r="BBH138" s="56"/>
      <c r="BBI138" s="56"/>
      <c r="BBJ138" s="56"/>
      <c r="BBK138" s="56"/>
      <c r="BBL138" s="56"/>
      <c r="BBM138" s="56"/>
      <c r="BBN138" s="56"/>
      <c r="BBO138" s="56"/>
      <c r="BBP138" s="56"/>
      <c r="BBQ138" s="56"/>
      <c r="BBR138" s="56"/>
      <c r="BBS138" s="56"/>
      <c r="BBT138" s="56"/>
      <c r="BBU138" s="56"/>
      <c r="BBV138" s="56"/>
      <c r="BBW138" s="56"/>
      <c r="BBX138" s="56"/>
      <c r="BBY138" s="56"/>
      <c r="BBZ138" s="56"/>
      <c r="BCA138" s="56"/>
      <c r="BCB138" s="56"/>
      <c r="BCC138" s="56"/>
      <c r="BCD138" s="56"/>
      <c r="BCE138" s="56"/>
      <c r="BCF138" s="56"/>
      <c r="BCG138" s="56"/>
      <c r="BCH138" s="56"/>
      <c r="BCI138" s="56"/>
      <c r="BCJ138" s="56"/>
      <c r="BCK138" s="56"/>
      <c r="BCL138" s="56"/>
      <c r="BCM138" s="56"/>
      <c r="BCN138" s="56"/>
      <c r="BCO138" s="56"/>
      <c r="BCP138" s="56"/>
      <c r="BCQ138" s="56"/>
      <c r="BCR138" s="56"/>
      <c r="BCS138" s="56"/>
      <c r="BCT138" s="56"/>
      <c r="BCU138" s="56"/>
      <c r="BCV138" s="56"/>
      <c r="BCW138" s="56"/>
      <c r="BCX138" s="56"/>
      <c r="BCY138" s="56"/>
      <c r="BCZ138" s="56"/>
      <c r="BDA138" s="56"/>
      <c r="BDB138" s="56"/>
      <c r="BDC138" s="56"/>
      <c r="BDD138" s="56"/>
      <c r="BDE138" s="56"/>
      <c r="BDF138" s="56"/>
      <c r="BDG138" s="56"/>
      <c r="BDH138" s="56"/>
      <c r="BDI138" s="56"/>
      <c r="BDJ138" s="56"/>
      <c r="BDK138" s="56"/>
      <c r="BDL138" s="56"/>
      <c r="BDM138" s="56"/>
      <c r="BDN138" s="56"/>
      <c r="BDO138" s="56"/>
      <c r="BDP138" s="56"/>
      <c r="BDQ138" s="56"/>
      <c r="BDR138" s="56"/>
      <c r="BDS138" s="56"/>
      <c r="BDT138" s="56"/>
      <c r="BDU138" s="56"/>
      <c r="BDV138" s="56"/>
      <c r="BDW138" s="56"/>
      <c r="BDX138" s="56"/>
      <c r="BDY138" s="56"/>
      <c r="BDZ138" s="56"/>
      <c r="BEA138" s="56"/>
      <c r="BEB138" s="56"/>
      <c r="BEC138" s="56"/>
      <c r="BED138" s="56"/>
      <c r="BEE138" s="56"/>
      <c r="BEF138" s="56"/>
      <c r="BEG138" s="56"/>
      <c r="BEH138" s="56"/>
      <c r="BEI138" s="56"/>
      <c r="BEJ138" s="56"/>
      <c r="BEK138" s="56"/>
      <c r="BEL138" s="56"/>
      <c r="BEM138" s="56"/>
      <c r="BEN138" s="56"/>
      <c r="BEO138" s="56"/>
      <c r="BEP138" s="56"/>
      <c r="BEQ138" s="56"/>
      <c r="BER138" s="56"/>
      <c r="BES138" s="56"/>
      <c r="BET138" s="56"/>
      <c r="BEU138" s="56"/>
      <c r="BEV138" s="56"/>
      <c r="BEW138" s="56"/>
      <c r="BEX138" s="56"/>
      <c r="BEY138" s="56"/>
      <c r="BEZ138" s="56"/>
      <c r="BFA138" s="56"/>
      <c r="BFB138" s="56"/>
      <c r="BFC138" s="56"/>
      <c r="BFD138" s="56"/>
      <c r="BFE138" s="56"/>
      <c r="BFF138" s="56"/>
      <c r="BFG138" s="56"/>
      <c r="BFH138" s="56"/>
      <c r="BFI138" s="56"/>
      <c r="BFJ138" s="56"/>
      <c r="BFK138" s="56"/>
      <c r="BFL138" s="56"/>
      <c r="BFM138" s="56"/>
      <c r="BFN138" s="56"/>
      <c r="BFO138" s="56"/>
      <c r="BFP138" s="56"/>
      <c r="BFQ138" s="56"/>
      <c r="BFR138" s="56"/>
      <c r="BFS138" s="56"/>
      <c r="BFT138" s="56"/>
      <c r="BFU138" s="56"/>
      <c r="BFV138" s="56"/>
      <c r="BFW138" s="56"/>
      <c r="BFX138" s="56"/>
      <c r="BFY138" s="56"/>
      <c r="BFZ138" s="56"/>
      <c r="BGA138" s="56"/>
      <c r="BGB138" s="56"/>
      <c r="BGC138" s="56"/>
      <c r="BGD138" s="56"/>
      <c r="BGE138" s="56"/>
      <c r="BGF138" s="56"/>
      <c r="BGG138" s="56"/>
      <c r="BGH138" s="56"/>
      <c r="BGI138" s="56"/>
      <c r="BGJ138" s="56"/>
      <c r="BGK138" s="56"/>
      <c r="BGL138" s="56"/>
      <c r="BGM138" s="56"/>
      <c r="BGN138" s="56"/>
      <c r="BGO138" s="56"/>
      <c r="BGP138" s="56"/>
      <c r="BGQ138" s="56"/>
      <c r="BGR138" s="56"/>
      <c r="BGS138" s="56"/>
      <c r="BGT138" s="56"/>
      <c r="BGU138" s="56"/>
      <c r="BGV138" s="56"/>
      <c r="BGW138" s="56"/>
      <c r="BGX138" s="56"/>
      <c r="BGY138" s="56"/>
      <c r="BGZ138" s="56"/>
      <c r="BHA138" s="56"/>
      <c r="BHB138" s="56"/>
      <c r="BHC138" s="56"/>
      <c r="BHD138" s="56"/>
      <c r="BHE138" s="56"/>
      <c r="BHF138" s="56"/>
      <c r="BHG138" s="56"/>
      <c r="BHH138" s="56"/>
      <c r="BHI138" s="56"/>
      <c r="BHJ138" s="56"/>
      <c r="BHK138" s="56"/>
      <c r="BHL138" s="56"/>
      <c r="BHM138" s="56"/>
      <c r="BHN138" s="56"/>
      <c r="BHO138" s="56"/>
      <c r="BHP138" s="56"/>
      <c r="BHQ138" s="56"/>
      <c r="BHR138" s="56"/>
      <c r="BHS138" s="56"/>
      <c r="BHT138" s="56"/>
      <c r="BHU138" s="56"/>
      <c r="BHV138" s="56"/>
      <c r="BHW138" s="56"/>
      <c r="BHX138" s="56"/>
      <c r="BHY138" s="56"/>
      <c r="BHZ138" s="56"/>
      <c r="BIA138" s="56"/>
      <c r="BIB138" s="56"/>
      <c r="BIC138" s="56"/>
      <c r="BID138" s="56"/>
      <c r="BIE138" s="56"/>
      <c r="BIF138" s="56"/>
      <c r="BIG138" s="56"/>
      <c r="BIH138" s="56"/>
      <c r="BII138" s="56"/>
      <c r="BIJ138" s="56"/>
      <c r="BIK138" s="56"/>
      <c r="BIL138" s="56"/>
      <c r="BIM138" s="56"/>
      <c r="BIN138" s="56"/>
      <c r="BIO138" s="56"/>
      <c r="BIP138" s="56"/>
      <c r="BIQ138" s="56"/>
      <c r="BIR138" s="56"/>
      <c r="BIS138" s="56"/>
      <c r="BIT138" s="56"/>
      <c r="BIU138" s="56"/>
      <c r="BIV138" s="56"/>
      <c r="BIW138" s="56"/>
      <c r="BIX138" s="56"/>
      <c r="BIY138" s="56"/>
      <c r="BIZ138" s="56"/>
      <c r="BJA138" s="56"/>
      <c r="BJB138" s="56"/>
      <c r="BJC138" s="56"/>
      <c r="BJD138" s="56"/>
      <c r="BJE138" s="56"/>
      <c r="BJF138" s="56"/>
      <c r="BJG138" s="56"/>
      <c r="BJH138" s="56"/>
      <c r="BJI138" s="56"/>
      <c r="BJJ138" s="56"/>
      <c r="BJK138" s="56"/>
      <c r="BJL138" s="56"/>
      <c r="BJM138" s="56"/>
      <c r="BJN138" s="56"/>
      <c r="BJO138" s="56"/>
      <c r="BJP138" s="56"/>
      <c r="BJQ138" s="56"/>
      <c r="BJR138" s="56"/>
      <c r="BJS138" s="56"/>
      <c r="BJT138" s="56"/>
      <c r="BJU138" s="56"/>
      <c r="BJV138" s="56"/>
      <c r="BJW138" s="56"/>
      <c r="BJX138" s="56"/>
      <c r="BJY138" s="56"/>
      <c r="BJZ138" s="56"/>
      <c r="BKA138" s="56"/>
      <c r="BKB138" s="56"/>
      <c r="BKC138" s="56"/>
      <c r="BKD138" s="56"/>
      <c r="BKE138" s="56"/>
      <c r="BKF138" s="56"/>
      <c r="BKG138" s="56"/>
      <c r="BKH138" s="56"/>
      <c r="BKI138" s="56"/>
      <c r="BKJ138" s="56"/>
      <c r="BKK138" s="56"/>
      <c r="BKL138" s="56"/>
      <c r="BKM138" s="56"/>
      <c r="BKN138" s="56"/>
      <c r="BKO138" s="56"/>
      <c r="BKP138" s="56"/>
      <c r="BKQ138" s="56"/>
      <c r="BKR138" s="56"/>
      <c r="BKS138" s="56"/>
      <c r="BKT138" s="56"/>
      <c r="BKU138" s="56"/>
      <c r="BKV138" s="56"/>
      <c r="BKW138" s="56"/>
      <c r="BKX138" s="56"/>
      <c r="BKY138" s="56"/>
      <c r="BKZ138" s="56"/>
      <c r="BLA138" s="56"/>
      <c r="BLB138" s="56"/>
      <c r="BLC138" s="56"/>
      <c r="BLD138" s="56"/>
      <c r="BLE138" s="56"/>
      <c r="BLF138" s="56"/>
      <c r="BLG138" s="56"/>
      <c r="BLH138" s="56"/>
      <c r="BLI138" s="56"/>
      <c r="BLJ138" s="56"/>
      <c r="BLK138" s="56"/>
      <c r="BLL138" s="56"/>
      <c r="BLM138" s="56"/>
      <c r="BLN138" s="56"/>
      <c r="BLO138" s="56"/>
      <c r="BLP138" s="56"/>
      <c r="BLQ138" s="56"/>
      <c r="BLR138" s="56"/>
      <c r="BLS138" s="56"/>
      <c r="BLT138" s="56"/>
      <c r="BLU138" s="56"/>
      <c r="BLV138" s="56"/>
      <c r="BLW138" s="56"/>
      <c r="BLX138" s="56"/>
      <c r="BLY138" s="56"/>
      <c r="BLZ138" s="56"/>
      <c r="BMA138" s="56"/>
      <c r="BMB138" s="56"/>
      <c r="BMC138" s="56"/>
      <c r="BMD138" s="56"/>
      <c r="BME138" s="56"/>
      <c r="BMF138" s="56"/>
      <c r="BMG138" s="56"/>
      <c r="BMH138" s="56"/>
      <c r="BMI138" s="56"/>
      <c r="BMJ138" s="56"/>
      <c r="BMK138" s="56"/>
      <c r="BML138" s="56"/>
      <c r="BMM138" s="56"/>
      <c r="BMN138" s="56"/>
      <c r="BMO138" s="56"/>
      <c r="BMP138" s="56"/>
      <c r="BMQ138" s="56"/>
      <c r="BMR138" s="56"/>
      <c r="BMS138" s="56"/>
      <c r="BMT138" s="56"/>
      <c r="BMU138" s="56"/>
      <c r="BMV138" s="56"/>
      <c r="BMW138" s="56"/>
      <c r="BMX138" s="56"/>
      <c r="BMY138" s="56"/>
      <c r="BMZ138" s="56"/>
      <c r="BNA138" s="56"/>
      <c r="BNB138" s="56"/>
      <c r="BNC138" s="56"/>
      <c r="BND138" s="56"/>
      <c r="BNE138" s="56"/>
      <c r="BNF138" s="56"/>
      <c r="BNG138" s="56"/>
      <c r="BNH138" s="56"/>
      <c r="BNI138" s="56"/>
      <c r="BNJ138" s="56"/>
      <c r="BNK138" s="56"/>
      <c r="BNL138" s="56"/>
      <c r="BNM138" s="56"/>
      <c r="BNN138" s="56"/>
      <c r="BNO138" s="56"/>
      <c r="BNP138" s="56"/>
      <c r="BNQ138" s="56"/>
      <c r="BNR138" s="56"/>
      <c r="BNS138" s="56"/>
      <c r="BNT138" s="56"/>
      <c r="BNU138" s="56"/>
      <c r="BNV138" s="56"/>
      <c r="BNW138" s="56"/>
      <c r="BNX138" s="56"/>
      <c r="BNY138" s="56"/>
      <c r="BNZ138" s="56"/>
      <c r="BOA138" s="56"/>
      <c r="BOB138" s="56"/>
      <c r="BOC138" s="56"/>
      <c r="BOD138" s="56"/>
      <c r="BOE138" s="56"/>
      <c r="BOF138" s="56"/>
      <c r="BOG138" s="56"/>
      <c r="BOH138" s="56"/>
      <c r="BOI138" s="56"/>
      <c r="BOJ138" s="56"/>
      <c r="BOK138" s="56"/>
      <c r="BOL138" s="56"/>
      <c r="BOM138" s="56"/>
      <c r="BON138" s="56"/>
      <c r="BOO138" s="56"/>
      <c r="BOP138" s="56"/>
      <c r="BOQ138" s="56"/>
      <c r="BOR138" s="56"/>
      <c r="BOS138" s="56"/>
      <c r="BOT138" s="56"/>
      <c r="BOU138" s="56"/>
      <c r="BOV138" s="56"/>
      <c r="BOW138" s="56"/>
      <c r="BOX138" s="56"/>
      <c r="BOY138" s="56"/>
      <c r="BOZ138" s="56"/>
      <c r="BPA138" s="56"/>
      <c r="BPB138" s="56"/>
      <c r="BPC138" s="56"/>
      <c r="BPD138" s="56"/>
      <c r="BPE138" s="56"/>
      <c r="BPF138" s="56"/>
      <c r="BPG138" s="56"/>
      <c r="BPH138" s="56"/>
      <c r="BPI138" s="56"/>
      <c r="BPJ138" s="56"/>
      <c r="BPK138" s="56"/>
      <c r="BPL138" s="56"/>
      <c r="BPM138" s="56"/>
      <c r="BPN138" s="56"/>
      <c r="BPO138" s="56"/>
      <c r="BPP138" s="56"/>
      <c r="BPQ138" s="56"/>
      <c r="BPR138" s="56"/>
      <c r="BPS138" s="56"/>
      <c r="BPT138" s="56"/>
      <c r="BPU138" s="56"/>
      <c r="BPV138" s="56"/>
      <c r="BPW138" s="56"/>
      <c r="BPX138" s="56"/>
      <c r="BPY138" s="56"/>
      <c r="BPZ138" s="56"/>
      <c r="BQA138" s="56"/>
      <c r="BQB138" s="56"/>
      <c r="BQC138" s="56"/>
      <c r="BQD138" s="56"/>
      <c r="BQE138" s="56"/>
      <c r="BQF138" s="56"/>
      <c r="BQG138" s="56"/>
      <c r="BQH138" s="56"/>
      <c r="BQI138" s="56"/>
      <c r="BQJ138" s="56"/>
      <c r="BQK138" s="56"/>
      <c r="BQL138" s="56"/>
      <c r="BQM138" s="56"/>
      <c r="BQN138" s="56"/>
      <c r="BQO138" s="56"/>
      <c r="BQP138" s="56"/>
      <c r="BQQ138" s="56"/>
      <c r="BQR138" s="56"/>
      <c r="BQS138" s="56"/>
      <c r="BQT138" s="56"/>
      <c r="BQU138" s="56"/>
      <c r="BQV138" s="56"/>
      <c r="BQW138" s="56"/>
      <c r="BQX138" s="56"/>
      <c r="BQY138" s="56"/>
      <c r="BQZ138" s="56"/>
      <c r="BRA138" s="56"/>
      <c r="BRB138" s="56"/>
      <c r="BRC138" s="56"/>
      <c r="BRD138" s="56"/>
      <c r="BRE138" s="56"/>
      <c r="BRF138" s="56"/>
      <c r="BRG138" s="56"/>
      <c r="BRH138" s="56"/>
      <c r="BRI138" s="56"/>
      <c r="BRJ138" s="56"/>
      <c r="BRK138" s="56"/>
      <c r="BRL138" s="56"/>
      <c r="BRM138" s="56"/>
      <c r="BRN138" s="56"/>
      <c r="BRO138" s="56"/>
      <c r="BRP138" s="56"/>
      <c r="BRQ138" s="56"/>
      <c r="BRR138" s="56"/>
      <c r="BRS138" s="56"/>
      <c r="BRT138" s="56"/>
      <c r="BRU138" s="56"/>
      <c r="BRV138" s="56"/>
      <c r="BRW138" s="56"/>
      <c r="BRX138" s="56"/>
      <c r="BRY138" s="56"/>
      <c r="BRZ138" s="56"/>
      <c r="BSA138" s="56"/>
      <c r="BSB138" s="56"/>
      <c r="BSC138" s="56"/>
      <c r="BSD138" s="56"/>
      <c r="BSE138" s="56"/>
      <c r="BSF138" s="56"/>
      <c r="BSG138" s="56"/>
      <c r="BSH138" s="56"/>
      <c r="BSI138" s="56"/>
      <c r="BSJ138" s="56"/>
      <c r="BSK138" s="56"/>
      <c r="BSL138" s="56"/>
      <c r="BSM138" s="56"/>
      <c r="BSN138" s="56"/>
      <c r="BSO138" s="56"/>
      <c r="BSP138" s="56"/>
      <c r="BSQ138" s="56"/>
      <c r="BSR138" s="56"/>
      <c r="BSS138" s="56"/>
      <c r="BST138" s="56"/>
      <c r="BSU138" s="56"/>
      <c r="BSV138" s="56"/>
      <c r="BSW138" s="56"/>
      <c r="BSX138" s="56"/>
      <c r="BSY138" s="56"/>
      <c r="BSZ138" s="56"/>
      <c r="BTA138" s="56"/>
      <c r="BTB138" s="56"/>
      <c r="BTC138" s="56"/>
      <c r="BTD138" s="56"/>
      <c r="BTE138" s="56"/>
      <c r="BTF138" s="56"/>
      <c r="BTG138" s="56"/>
      <c r="BTH138" s="56"/>
      <c r="BTI138" s="56"/>
      <c r="BTJ138" s="56"/>
      <c r="BTK138" s="56"/>
      <c r="BTL138" s="56"/>
      <c r="BTM138" s="56"/>
      <c r="BTN138" s="56"/>
      <c r="BTO138" s="56"/>
      <c r="BTP138" s="56"/>
      <c r="BTQ138" s="56"/>
      <c r="BTR138" s="56"/>
      <c r="BTS138" s="56"/>
      <c r="BTT138" s="56"/>
      <c r="BTU138" s="56"/>
      <c r="BTV138" s="56"/>
      <c r="BTW138" s="56"/>
      <c r="BTX138" s="56"/>
      <c r="BTY138" s="56"/>
      <c r="BTZ138" s="56"/>
      <c r="BUA138" s="56"/>
      <c r="BUB138" s="56"/>
      <c r="BUC138" s="56"/>
      <c r="BUD138" s="56"/>
      <c r="BUE138" s="56"/>
      <c r="BUF138" s="56"/>
      <c r="BUG138" s="56"/>
      <c r="BUH138" s="56"/>
      <c r="BUI138" s="56"/>
      <c r="BUJ138" s="56"/>
      <c r="BUK138" s="56"/>
      <c r="BUL138" s="56"/>
      <c r="BUM138" s="56"/>
      <c r="BUN138" s="56"/>
      <c r="BUO138" s="56"/>
      <c r="BUP138" s="56"/>
      <c r="BUQ138" s="56"/>
      <c r="BUR138" s="56"/>
      <c r="BUS138" s="56"/>
      <c r="BUT138" s="56"/>
      <c r="BUU138" s="56"/>
      <c r="BUV138" s="56"/>
      <c r="BUW138" s="56"/>
      <c r="BUX138" s="56"/>
      <c r="BUY138" s="56"/>
      <c r="BUZ138" s="56"/>
      <c r="BVA138" s="56"/>
      <c r="BVB138" s="56"/>
      <c r="BVC138" s="56"/>
      <c r="BVD138" s="56"/>
      <c r="BVE138" s="56"/>
      <c r="BVF138" s="56"/>
      <c r="BVG138" s="56"/>
      <c r="BVH138" s="56"/>
      <c r="BVI138" s="56"/>
      <c r="BVJ138" s="56"/>
      <c r="BVK138" s="56"/>
      <c r="BVL138" s="56"/>
      <c r="BVM138" s="56"/>
      <c r="BVN138" s="56"/>
      <c r="BVO138" s="56"/>
      <c r="BVP138" s="56"/>
      <c r="BVQ138" s="56"/>
      <c r="BVR138" s="56"/>
      <c r="BVS138" s="56"/>
      <c r="BVT138" s="56"/>
      <c r="BVU138" s="56"/>
      <c r="BVV138" s="56"/>
      <c r="BVW138" s="56"/>
      <c r="BVX138" s="56"/>
      <c r="BVY138" s="56"/>
      <c r="BVZ138" s="56"/>
      <c r="BWA138" s="56"/>
      <c r="BWB138" s="56"/>
      <c r="BWC138" s="56"/>
      <c r="BWD138" s="56"/>
      <c r="BWE138" s="56"/>
      <c r="BWF138" s="56"/>
      <c r="BWG138" s="56"/>
      <c r="BWH138" s="56"/>
      <c r="BWI138" s="56"/>
      <c r="BWJ138" s="56"/>
      <c r="BWK138" s="56"/>
      <c r="BWL138" s="56"/>
      <c r="BWM138" s="56"/>
      <c r="BWN138" s="56"/>
      <c r="BWO138" s="56"/>
      <c r="BWP138" s="56"/>
      <c r="BWQ138" s="56"/>
      <c r="BWR138" s="56"/>
      <c r="BWS138" s="56"/>
      <c r="BWT138" s="56"/>
      <c r="BWU138" s="56"/>
      <c r="BWV138" s="56"/>
      <c r="BWW138" s="56"/>
      <c r="BWX138" s="56"/>
      <c r="BWY138" s="56"/>
      <c r="BWZ138" s="56"/>
      <c r="BXA138" s="56"/>
      <c r="BXB138" s="56"/>
      <c r="BXC138" s="56"/>
      <c r="BXD138" s="56"/>
      <c r="BXE138" s="56"/>
      <c r="BXF138" s="56"/>
      <c r="BXG138" s="56"/>
      <c r="BXH138" s="56"/>
      <c r="BXI138" s="56"/>
      <c r="BXJ138" s="56"/>
      <c r="BXK138" s="56"/>
      <c r="BXL138" s="56"/>
      <c r="BXM138" s="56"/>
      <c r="BXN138" s="56"/>
      <c r="BXO138" s="56"/>
      <c r="BXP138" s="56"/>
      <c r="BXQ138" s="56"/>
      <c r="BXR138" s="56"/>
      <c r="BXS138" s="56"/>
      <c r="BXT138" s="56"/>
      <c r="BXU138" s="56"/>
      <c r="BXV138" s="56"/>
      <c r="BXW138" s="56"/>
      <c r="BXX138" s="56"/>
      <c r="BXY138" s="56"/>
      <c r="BXZ138" s="56"/>
      <c r="BYA138" s="56"/>
      <c r="BYB138" s="56"/>
      <c r="BYC138" s="56"/>
      <c r="BYD138" s="56"/>
      <c r="BYE138" s="56"/>
      <c r="BYF138" s="56"/>
      <c r="BYG138" s="56"/>
      <c r="BYH138" s="56"/>
      <c r="BYI138" s="56"/>
      <c r="BYJ138" s="56"/>
      <c r="BYK138" s="56"/>
      <c r="BYL138" s="56"/>
      <c r="BYM138" s="56"/>
      <c r="BYN138" s="56"/>
      <c r="BYO138" s="56"/>
      <c r="BYP138" s="56"/>
      <c r="BYQ138" s="56"/>
      <c r="BYR138" s="56"/>
      <c r="BYS138" s="56"/>
      <c r="BYT138" s="56"/>
      <c r="BYU138" s="56"/>
      <c r="BYV138" s="56"/>
      <c r="BYW138" s="56"/>
      <c r="BYX138" s="56"/>
      <c r="BYY138" s="56"/>
      <c r="BYZ138" s="56"/>
      <c r="BZA138" s="56"/>
      <c r="BZB138" s="56"/>
      <c r="BZC138" s="56"/>
      <c r="BZD138" s="56"/>
      <c r="BZE138" s="56"/>
      <c r="BZF138" s="56"/>
      <c r="BZG138" s="56"/>
      <c r="BZH138" s="56"/>
      <c r="BZI138" s="56"/>
      <c r="BZJ138" s="56"/>
      <c r="BZK138" s="56"/>
      <c r="BZL138" s="56"/>
      <c r="BZM138" s="56"/>
      <c r="BZN138" s="56"/>
      <c r="BZO138" s="56"/>
      <c r="BZP138" s="56"/>
      <c r="BZQ138" s="56"/>
      <c r="BZR138" s="56"/>
      <c r="BZS138" s="56"/>
      <c r="BZT138" s="56"/>
      <c r="BZU138" s="56"/>
      <c r="BZV138" s="56"/>
      <c r="BZW138" s="56"/>
      <c r="BZX138" s="56"/>
      <c r="BZY138" s="56"/>
      <c r="BZZ138" s="56"/>
      <c r="CAA138" s="56"/>
      <c r="CAB138" s="56"/>
      <c r="CAC138" s="56"/>
      <c r="CAD138" s="56"/>
      <c r="CAE138" s="56"/>
      <c r="CAF138" s="56"/>
      <c r="CAG138" s="56"/>
      <c r="CAH138" s="56"/>
      <c r="CAI138" s="56"/>
      <c r="CAJ138" s="56"/>
      <c r="CAK138" s="56"/>
      <c r="CAL138" s="56"/>
      <c r="CAM138" s="56"/>
      <c r="CAN138" s="56"/>
      <c r="CAO138" s="56"/>
      <c r="CAP138" s="56"/>
      <c r="CAQ138" s="56"/>
      <c r="CAR138" s="56"/>
      <c r="CAS138" s="56"/>
      <c r="CAT138" s="56"/>
      <c r="CAU138" s="56"/>
      <c r="CAV138" s="56"/>
      <c r="CAW138" s="56"/>
      <c r="CAX138" s="56"/>
      <c r="CAY138" s="56"/>
      <c r="CAZ138" s="56"/>
      <c r="CBA138" s="56"/>
      <c r="CBB138" s="56"/>
      <c r="CBC138" s="56"/>
      <c r="CBD138" s="56"/>
      <c r="CBE138" s="56"/>
      <c r="CBF138" s="56"/>
      <c r="CBG138" s="56"/>
      <c r="CBH138" s="56"/>
      <c r="CBI138" s="56"/>
      <c r="CBJ138" s="56"/>
      <c r="CBK138" s="56"/>
      <c r="CBL138" s="56"/>
      <c r="CBM138" s="56"/>
      <c r="CBN138" s="56"/>
      <c r="CBO138" s="56"/>
      <c r="CBP138" s="56"/>
      <c r="CBQ138" s="56"/>
      <c r="CBR138" s="56"/>
      <c r="CBS138" s="56"/>
      <c r="CBT138" s="56"/>
      <c r="CBU138" s="56"/>
      <c r="CBV138" s="56"/>
      <c r="CBW138" s="56"/>
      <c r="CBX138" s="56"/>
      <c r="CBY138" s="56"/>
      <c r="CBZ138" s="56"/>
      <c r="CCA138" s="56"/>
      <c r="CCB138" s="56"/>
      <c r="CCC138" s="56"/>
      <c r="CCD138" s="56"/>
      <c r="CCE138" s="56"/>
      <c r="CCF138" s="56"/>
      <c r="CCG138" s="56"/>
      <c r="CCH138" s="56"/>
      <c r="CCI138" s="56"/>
      <c r="CCJ138" s="56"/>
      <c r="CCK138" s="56"/>
      <c r="CCL138" s="56"/>
      <c r="CCM138" s="56"/>
      <c r="CCN138" s="56"/>
      <c r="CCO138" s="56"/>
      <c r="CCP138" s="56"/>
      <c r="CCQ138" s="56"/>
      <c r="CCR138" s="56"/>
      <c r="CCS138" s="56"/>
      <c r="CCT138" s="56"/>
      <c r="CCU138" s="56"/>
      <c r="CCV138" s="56"/>
      <c r="CCW138" s="56"/>
      <c r="CCX138" s="56"/>
      <c r="CCY138" s="56"/>
      <c r="CCZ138" s="56"/>
      <c r="CDA138" s="56"/>
      <c r="CDB138" s="56"/>
      <c r="CDC138" s="56"/>
      <c r="CDD138" s="56"/>
      <c r="CDE138" s="56"/>
      <c r="CDF138" s="56"/>
      <c r="CDG138" s="56"/>
      <c r="CDH138" s="56"/>
      <c r="CDI138" s="56"/>
      <c r="CDJ138" s="56"/>
      <c r="CDK138" s="56"/>
      <c r="CDL138" s="56"/>
      <c r="CDM138" s="56"/>
      <c r="CDN138" s="56"/>
      <c r="CDO138" s="56"/>
      <c r="CDP138" s="56"/>
      <c r="CDQ138" s="56"/>
      <c r="CDR138" s="56"/>
      <c r="CDS138" s="56"/>
      <c r="CDT138" s="56"/>
      <c r="CDU138" s="56"/>
      <c r="CDV138" s="56"/>
      <c r="CDW138" s="56"/>
      <c r="CDX138" s="56"/>
      <c r="CDY138" s="56"/>
      <c r="CDZ138" s="56"/>
      <c r="CEA138" s="56"/>
      <c r="CEB138" s="56"/>
      <c r="CEC138" s="56"/>
      <c r="CED138" s="56"/>
      <c r="CEE138" s="56"/>
      <c r="CEF138" s="56"/>
      <c r="CEG138" s="56"/>
      <c r="CEH138" s="56"/>
      <c r="CEI138" s="56"/>
      <c r="CEJ138" s="56"/>
      <c r="CEK138" s="56"/>
      <c r="CEL138" s="56"/>
      <c r="CEM138" s="56"/>
      <c r="CEN138" s="56"/>
      <c r="CEO138" s="56"/>
      <c r="CEP138" s="56"/>
      <c r="CEQ138" s="56"/>
      <c r="CER138" s="56"/>
      <c r="CES138" s="56"/>
      <c r="CET138" s="56"/>
      <c r="CEU138" s="56"/>
      <c r="CEV138" s="56"/>
      <c r="CEW138" s="56"/>
      <c r="CEX138" s="56"/>
      <c r="CEY138" s="56"/>
      <c r="CEZ138" s="56"/>
      <c r="CFA138" s="56"/>
      <c r="CFB138" s="56"/>
      <c r="CFC138" s="56"/>
      <c r="CFD138" s="56"/>
      <c r="CFE138" s="56"/>
      <c r="CFF138" s="56"/>
      <c r="CFG138" s="56"/>
      <c r="CFH138" s="56"/>
      <c r="CFI138" s="56"/>
      <c r="CFJ138" s="56"/>
      <c r="CFK138" s="56"/>
      <c r="CFL138" s="56"/>
      <c r="CFM138" s="56"/>
      <c r="CFN138" s="56"/>
      <c r="CFO138" s="56"/>
      <c r="CFP138" s="56"/>
      <c r="CFQ138" s="56"/>
      <c r="CFR138" s="56"/>
      <c r="CFS138" s="56"/>
      <c r="CFT138" s="56"/>
      <c r="CFU138" s="56"/>
      <c r="CFV138" s="56"/>
      <c r="CFW138" s="56"/>
      <c r="CFX138" s="56"/>
      <c r="CFY138" s="56"/>
      <c r="CFZ138" s="56"/>
      <c r="CGA138" s="56"/>
      <c r="CGB138" s="56"/>
      <c r="CGC138" s="56"/>
      <c r="CGD138" s="56"/>
      <c r="CGE138" s="56"/>
      <c r="CGF138" s="56"/>
      <c r="CGG138" s="56"/>
      <c r="CGH138" s="56"/>
      <c r="CGI138" s="56"/>
      <c r="CGJ138" s="56"/>
      <c r="CGK138" s="56"/>
      <c r="CGL138" s="56"/>
      <c r="CGM138" s="56"/>
      <c r="CGN138" s="56"/>
      <c r="CGO138" s="56"/>
      <c r="CGP138" s="56"/>
      <c r="CGQ138" s="56"/>
      <c r="CGR138" s="56"/>
      <c r="CGS138" s="56"/>
      <c r="CGT138" s="56"/>
      <c r="CGU138" s="56"/>
      <c r="CGV138" s="56"/>
      <c r="CGW138" s="56"/>
      <c r="CGX138" s="56"/>
      <c r="CGY138" s="56"/>
      <c r="CGZ138" s="56"/>
      <c r="CHA138" s="56"/>
      <c r="CHB138" s="56"/>
      <c r="CHC138" s="56"/>
      <c r="CHD138" s="56"/>
      <c r="CHE138" s="56"/>
      <c r="CHF138" s="56"/>
      <c r="CHG138" s="56"/>
      <c r="CHH138" s="56"/>
      <c r="CHI138" s="56"/>
      <c r="CHJ138" s="56"/>
      <c r="CHK138" s="56"/>
      <c r="CHL138" s="56"/>
      <c r="CHM138" s="56"/>
      <c r="CHN138" s="56"/>
      <c r="CHO138" s="56"/>
      <c r="CHP138" s="56"/>
      <c r="CHQ138" s="56"/>
      <c r="CHR138" s="56"/>
      <c r="CHS138" s="56"/>
      <c r="CHT138" s="56"/>
      <c r="CHU138" s="56"/>
      <c r="CHV138" s="56"/>
      <c r="CHW138" s="56"/>
      <c r="CHX138" s="56"/>
      <c r="CHY138" s="56"/>
      <c r="CHZ138" s="56"/>
      <c r="CIA138" s="56"/>
      <c r="CIB138" s="56"/>
      <c r="CIC138" s="56"/>
      <c r="CID138" s="56"/>
      <c r="CIE138" s="56"/>
      <c r="CIF138" s="56"/>
      <c r="CIG138" s="56"/>
      <c r="CIH138" s="56"/>
      <c r="CII138" s="56"/>
      <c r="CIJ138" s="56"/>
      <c r="CIK138" s="56"/>
      <c r="CIL138" s="56"/>
      <c r="CIM138" s="56"/>
      <c r="CIN138" s="56"/>
      <c r="CIO138" s="56"/>
      <c r="CIP138" s="56"/>
      <c r="CIQ138" s="56"/>
      <c r="CIR138" s="56"/>
      <c r="CIS138" s="56"/>
      <c r="CIT138" s="56"/>
      <c r="CIU138" s="56"/>
      <c r="CIV138" s="56"/>
      <c r="CIW138" s="56"/>
      <c r="CIX138" s="56"/>
      <c r="CIY138" s="56"/>
      <c r="CIZ138" s="56"/>
      <c r="CJA138" s="56"/>
      <c r="CJB138" s="56"/>
      <c r="CJC138" s="56"/>
      <c r="CJD138" s="56"/>
      <c r="CJE138" s="56"/>
      <c r="CJF138" s="56"/>
      <c r="CJG138" s="56"/>
      <c r="CJH138" s="56"/>
      <c r="CJI138" s="56"/>
      <c r="CJJ138" s="56"/>
      <c r="CJK138" s="56"/>
      <c r="CJL138" s="56"/>
      <c r="CJM138" s="56"/>
      <c r="CJN138" s="56"/>
      <c r="CJO138" s="56"/>
      <c r="CJP138" s="56"/>
      <c r="CJQ138" s="56"/>
      <c r="CJR138" s="56"/>
      <c r="CJS138" s="56"/>
      <c r="CJT138" s="56"/>
      <c r="CJU138" s="56"/>
      <c r="CJV138" s="56"/>
      <c r="CJW138" s="56"/>
      <c r="CJX138" s="56"/>
      <c r="CJY138" s="56"/>
      <c r="CJZ138" s="56"/>
      <c r="CKA138" s="56"/>
      <c r="CKB138" s="56"/>
      <c r="CKC138" s="56"/>
      <c r="CKD138" s="56"/>
      <c r="CKE138" s="56"/>
      <c r="CKF138" s="56"/>
      <c r="CKG138" s="56"/>
      <c r="CKH138" s="56"/>
      <c r="CKI138" s="56"/>
      <c r="CKJ138" s="56"/>
      <c r="CKK138" s="56"/>
      <c r="CKL138" s="56"/>
      <c r="CKM138" s="56"/>
      <c r="CKN138" s="56"/>
      <c r="CKO138" s="56"/>
      <c r="CKP138" s="56"/>
      <c r="CKQ138" s="56"/>
      <c r="CKR138" s="56"/>
      <c r="CKS138" s="56"/>
      <c r="CKT138" s="56"/>
      <c r="CKU138" s="56"/>
      <c r="CKV138" s="56"/>
      <c r="CKW138" s="56"/>
      <c r="CKX138" s="56"/>
      <c r="CKY138" s="56"/>
      <c r="CKZ138" s="56"/>
      <c r="CLA138" s="56"/>
      <c r="CLB138" s="56"/>
      <c r="CLC138" s="56"/>
      <c r="CLD138" s="56"/>
      <c r="CLE138" s="56"/>
      <c r="CLF138" s="56"/>
      <c r="CLG138" s="56"/>
      <c r="CLH138" s="56"/>
      <c r="CLI138" s="56"/>
      <c r="CLJ138" s="56"/>
      <c r="CLK138" s="56"/>
      <c r="CLL138" s="56"/>
      <c r="CLM138" s="56"/>
      <c r="CLN138" s="56"/>
      <c r="CLO138" s="56"/>
      <c r="CLP138" s="56"/>
      <c r="CLQ138" s="56"/>
      <c r="CLR138" s="56"/>
      <c r="CLS138" s="56"/>
      <c r="CLT138" s="56"/>
      <c r="CLU138" s="56"/>
      <c r="CLV138" s="56"/>
      <c r="CLW138" s="56"/>
      <c r="CLX138" s="56"/>
      <c r="CLY138" s="56"/>
      <c r="CLZ138" s="56"/>
      <c r="CMA138" s="56"/>
      <c r="CMB138" s="56"/>
      <c r="CMC138" s="56"/>
      <c r="CMD138" s="56"/>
      <c r="CME138" s="56"/>
      <c r="CMF138" s="56"/>
      <c r="CMG138" s="56"/>
      <c r="CMH138" s="56"/>
      <c r="CMI138" s="56"/>
      <c r="CMJ138" s="56"/>
      <c r="CMK138" s="56"/>
      <c r="CML138" s="56"/>
      <c r="CMM138" s="56"/>
      <c r="CMN138" s="56"/>
      <c r="CMO138" s="56"/>
      <c r="CMP138" s="56"/>
      <c r="CMQ138" s="56"/>
      <c r="CMR138" s="56"/>
      <c r="CMS138" s="56"/>
      <c r="CMT138" s="56"/>
      <c r="CMU138" s="56"/>
      <c r="CMV138" s="56"/>
      <c r="CMW138" s="56"/>
      <c r="CMX138" s="56"/>
      <c r="CMY138" s="56"/>
      <c r="CMZ138" s="56"/>
      <c r="CNA138" s="56"/>
      <c r="CNB138" s="56"/>
      <c r="CNC138" s="56"/>
      <c r="CND138" s="56"/>
      <c r="CNE138" s="56"/>
      <c r="CNF138" s="56"/>
      <c r="CNG138" s="56"/>
      <c r="CNH138" s="56"/>
      <c r="CNI138" s="56"/>
      <c r="CNJ138" s="56"/>
      <c r="CNK138" s="56"/>
      <c r="CNL138" s="56"/>
      <c r="CNM138" s="56"/>
      <c r="CNN138" s="56"/>
      <c r="CNO138" s="56"/>
      <c r="CNP138" s="56"/>
      <c r="CNQ138" s="56"/>
      <c r="CNR138" s="56"/>
      <c r="CNS138" s="56"/>
      <c r="CNT138" s="56"/>
      <c r="CNU138" s="56"/>
      <c r="CNV138" s="56"/>
      <c r="CNW138" s="56"/>
      <c r="CNX138" s="56"/>
      <c r="CNY138" s="56"/>
      <c r="CNZ138" s="56"/>
      <c r="COA138" s="56"/>
      <c r="COB138" s="56"/>
      <c r="COC138" s="56"/>
      <c r="COD138" s="56"/>
      <c r="COE138" s="56"/>
      <c r="COF138" s="56"/>
      <c r="COG138" s="56"/>
      <c r="COH138" s="56"/>
      <c r="COI138" s="56"/>
      <c r="COJ138" s="56"/>
      <c r="COK138" s="56"/>
      <c r="COL138" s="56"/>
      <c r="COM138" s="56"/>
      <c r="CON138" s="56"/>
      <c r="COO138" s="56"/>
      <c r="COP138" s="56"/>
      <c r="COQ138" s="56"/>
      <c r="COR138" s="56"/>
      <c r="COS138" s="56"/>
      <c r="COT138" s="56"/>
      <c r="COU138" s="56"/>
      <c r="COV138" s="56"/>
      <c r="COW138" s="56"/>
      <c r="COX138" s="56"/>
      <c r="COY138" s="56"/>
      <c r="COZ138" s="56"/>
      <c r="CPA138" s="56"/>
      <c r="CPB138" s="56"/>
      <c r="CPC138" s="56"/>
      <c r="CPD138" s="56"/>
      <c r="CPE138" s="56"/>
      <c r="CPF138" s="56"/>
      <c r="CPG138" s="56"/>
      <c r="CPH138" s="56"/>
      <c r="CPI138" s="56"/>
      <c r="CPJ138" s="56"/>
      <c r="CPK138" s="56"/>
      <c r="CPL138" s="56"/>
      <c r="CPM138" s="56"/>
      <c r="CPN138" s="56"/>
      <c r="CPO138" s="56"/>
      <c r="CPP138" s="56"/>
      <c r="CPQ138" s="56"/>
      <c r="CPR138" s="56"/>
      <c r="CPS138" s="56"/>
      <c r="CPT138" s="56"/>
      <c r="CPU138" s="56"/>
      <c r="CPV138" s="56"/>
      <c r="CPW138" s="56"/>
      <c r="CPX138" s="56"/>
      <c r="CPY138" s="56"/>
      <c r="CPZ138" s="56"/>
      <c r="CQA138" s="56"/>
      <c r="CQB138" s="56"/>
      <c r="CQC138" s="56"/>
      <c r="CQD138" s="56"/>
      <c r="CQE138" s="56"/>
      <c r="CQF138" s="56"/>
      <c r="CQG138" s="56"/>
      <c r="CQH138" s="56"/>
      <c r="CQI138" s="56"/>
      <c r="CQJ138" s="56"/>
      <c r="CQK138" s="56"/>
      <c r="CQL138" s="56"/>
      <c r="CQM138" s="56"/>
      <c r="CQN138" s="56"/>
      <c r="CQO138" s="56"/>
      <c r="CQP138" s="56"/>
      <c r="CQQ138" s="56"/>
      <c r="CQR138" s="56"/>
      <c r="CQS138" s="56"/>
      <c r="CQT138" s="56"/>
      <c r="CQU138" s="56"/>
      <c r="CQV138" s="56"/>
      <c r="CQW138" s="56"/>
      <c r="CQX138" s="56"/>
      <c r="CQY138" s="56"/>
      <c r="CQZ138" s="56"/>
      <c r="CRA138" s="56"/>
      <c r="CRB138" s="56"/>
      <c r="CRC138" s="56"/>
      <c r="CRD138" s="56"/>
      <c r="CRE138" s="56"/>
      <c r="CRF138" s="56"/>
      <c r="CRG138" s="56"/>
      <c r="CRH138" s="56"/>
      <c r="CRI138" s="56"/>
      <c r="CRJ138" s="56"/>
      <c r="CRK138" s="56"/>
      <c r="CRL138" s="56"/>
      <c r="CRM138" s="56"/>
      <c r="CRN138" s="56"/>
      <c r="CRO138" s="56"/>
      <c r="CRP138" s="56"/>
      <c r="CRQ138" s="56"/>
      <c r="CRR138" s="56"/>
      <c r="CRS138" s="56"/>
      <c r="CRT138" s="56"/>
      <c r="CRU138" s="56"/>
      <c r="CRV138" s="56"/>
      <c r="CRW138" s="56"/>
      <c r="CRX138" s="56"/>
      <c r="CRY138" s="56"/>
      <c r="CRZ138" s="56"/>
      <c r="CSA138" s="56"/>
      <c r="CSB138" s="56"/>
      <c r="CSC138" s="56"/>
      <c r="CSD138" s="56"/>
      <c r="CSE138" s="56"/>
      <c r="CSF138" s="56"/>
      <c r="CSG138" s="56"/>
      <c r="CSH138" s="56"/>
      <c r="CSI138" s="56"/>
      <c r="CSJ138" s="56"/>
      <c r="CSK138" s="56"/>
      <c r="CSL138" s="56"/>
      <c r="CSM138" s="56"/>
      <c r="CSN138" s="56"/>
      <c r="CSO138" s="56"/>
      <c r="CSP138" s="56"/>
      <c r="CSQ138" s="56"/>
      <c r="CSR138" s="56"/>
      <c r="CSS138" s="56"/>
      <c r="CST138" s="56"/>
      <c r="CSU138" s="56"/>
      <c r="CSV138" s="56"/>
      <c r="CSW138" s="56"/>
      <c r="CSX138" s="56"/>
      <c r="CSY138" s="56"/>
      <c r="CSZ138" s="56"/>
      <c r="CTA138" s="56"/>
      <c r="CTB138" s="56"/>
      <c r="CTC138" s="56"/>
      <c r="CTD138" s="56"/>
      <c r="CTE138" s="56"/>
      <c r="CTF138" s="56"/>
      <c r="CTG138" s="56"/>
      <c r="CTH138" s="56"/>
      <c r="CTI138" s="56"/>
      <c r="CTJ138" s="56"/>
      <c r="CTK138" s="56"/>
      <c r="CTL138" s="56"/>
      <c r="CTM138" s="56"/>
      <c r="CTN138" s="56"/>
      <c r="CTO138" s="56"/>
      <c r="CTP138" s="56"/>
      <c r="CTQ138" s="56"/>
      <c r="CTR138" s="56"/>
      <c r="CTS138" s="56"/>
      <c r="CTT138" s="56"/>
      <c r="CTU138" s="56"/>
      <c r="CTV138" s="56"/>
      <c r="CTW138" s="56"/>
      <c r="CTX138" s="56"/>
      <c r="CTY138" s="56"/>
      <c r="CTZ138" s="56"/>
      <c r="CUA138" s="56"/>
      <c r="CUB138" s="56"/>
      <c r="CUC138" s="56"/>
      <c r="CUD138" s="56"/>
      <c r="CUE138" s="56"/>
      <c r="CUF138" s="56"/>
      <c r="CUG138" s="56"/>
      <c r="CUH138" s="56"/>
      <c r="CUI138" s="56"/>
      <c r="CUJ138" s="56"/>
      <c r="CUK138" s="56"/>
      <c r="CUL138" s="56"/>
      <c r="CUM138" s="56"/>
      <c r="CUN138" s="56"/>
      <c r="CUO138" s="56"/>
      <c r="CUP138" s="56"/>
      <c r="CUQ138" s="56"/>
      <c r="CUR138" s="56"/>
      <c r="CUS138" s="56"/>
      <c r="CUT138" s="56"/>
      <c r="CUU138" s="56"/>
      <c r="CUV138" s="56"/>
      <c r="CUW138" s="56"/>
      <c r="CUX138" s="56"/>
      <c r="CUY138" s="56"/>
      <c r="CUZ138" s="56"/>
      <c r="CVA138" s="56"/>
      <c r="CVB138" s="56"/>
      <c r="CVC138" s="56"/>
      <c r="CVD138" s="56"/>
      <c r="CVE138" s="56"/>
      <c r="CVF138" s="56"/>
      <c r="CVG138" s="56"/>
      <c r="CVH138" s="56"/>
      <c r="CVI138" s="56"/>
      <c r="CVJ138" s="56"/>
      <c r="CVK138" s="56"/>
      <c r="CVL138" s="56"/>
      <c r="CVM138" s="56"/>
      <c r="CVN138" s="56"/>
      <c r="CVO138" s="56"/>
      <c r="CVP138" s="56"/>
      <c r="CVQ138" s="56"/>
      <c r="CVR138" s="56"/>
      <c r="CVS138" s="56"/>
      <c r="CVT138" s="56"/>
      <c r="CVU138" s="56"/>
      <c r="CVV138" s="56"/>
      <c r="CVW138" s="56"/>
      <c r="CVX138" s="56"/>
      <c r="CVY138" s="56"/>
      <c r="CVZ138" s="56"/>
      <c r="CWA138" s="56"/>
      <c r="CWB138" s="56"/>
      <c r="CWC138" s="56"/>
      <c r="CWD138" s="56"/>
      <c r="CWE138" s="56"/>
      <c r="CWF138" s="56"/>
      <c r="CWG138" s="56"/>
      <c r="CWH138" s="56"/>
      <c r="CWI138" s="56"/>
      <c r="CWJ138" s="56"/>
      <c r="CWK138" s="56"/>
      <c r="CWL138" s="56"/>
      <c r="CWM138" s="56"/>
      <c r="CWN138" s="56"/>
      <c r="CWO138" s="56"/>
      <c r="CWP138" s="56"/>
      <c r="CWQ138" s="56"/>
      <c r="CWR138" s="56"/>
      <c r="CWS138" s="56"/>
      <c r="CWT138" s="56"/>
      <c r="CWU138" s="56"/>
      <c r="CWV138" s="56"/>
      <c r="CWW138" s="56"/>
      <c r="CWX138" s="56"/>
      <c r="CWY138" s="56"/>
      <c r="CWZ138" s="56"/>
      <c r="CXA138" s="56"/>
      <c r="CXB138" s="56"/>
      <c r="CXC138" s="56"/>
      <c r="CXD138" s="56"/>
      <c r="CXE138" s="56"/>
      <c r="CXF138" s="56"/>
      <c r="CXG138" s="56"/>
      <c r="CXH138" s="56"/>
      <c r="CXI138" s="56"/>
      <c r="CXJ138" s="56"/>
      <c r="CXK138" s="56"/>
      <c r="CXL138" s="56"/>
      <c r="CXM138" s="56"/>
      <c r="CXN138" s="56"/>
      <c r="CXO138" s="56"/>
      <c r="CXP138" s="56"/>
      <c r="CXQ138" s="56"/>
      <c r="CXR138" s="56"/>
      <c r="CXS138" s="56"/>
      <c r="CXT138" s="56"/>
      <c r="CXU138" s="56"/>
      <c r="CXV138" s="56"/>
      <c r="CXW138" s="56"/>
      <c r="CXX138" s="56"/>
      <c r="CXY138" s="56"/>
      <c r="CXZ138" s="56"/>
      <c r="CYA138" s="56"/>
      <c r="CYB138" s="56"/>
      <c r="CYC138" s="56"/>
      <c r="CYD138" s="56"/>
      <c r="CYE138" s="56"/>
      <c r="CYF138" s="56"/>
      <c r="CYG138" s="56"/>
      <c r="CYH138" s="56"/>
      <c r="CYI138" s="56"/>
      <c r="CYJ138" s="56"/>
      <c r="CYK138" s="56"/>
      <c r="CYL138" s="56"/>
      <c r="CYM138" s="56"/>
      <c r="CYN138" s="56"/>
      <c r="CYO138" s="56"/>
      <c r="CYP138" s="56"/>
      <c r="CYQ138" s="56"/>
      <c r="CYR138" s="56"/>
      <c r="CYS138" s="56"/>
      <c r="CYT138" s="56"/>
      <c r="CYU138" s="56"/>
      <c r="CYV138" s="56"/>
      <c r="CYW138" s="56"/>
      <c r="CYX138" s="56"/>
      <c r="CYY138" s="56"/>
      <c r="CYZ138" s="56"/>
      <c r="CZA138" s="56"/>
      <c r="CZB138" s="56"/>
      <c r="CZC138" s="56"/>
      <c r="CZD138" s="56"/>
      <c r="CZE138" s="56"/>
      <c r="CZF138" s="56"/>
      <c r="CZG138" s="56"/>
      <c r="CZH138" s="56"/>
      <c r="CZI138" s="56"/>
      <c r="CZJ138" s="56"/>
      <c r="CZK138" s="56"/>
      <c r="CZL138" s="56"/>
      <c r="CZM138" s="56"/>
      <c r="CZN138" s="56"/>
      <c r="CZO138" s="56"/>
      <c r="CZP138" s="56"/>
      <c r="CZQ138" s="56"/>
      <c r="CZR138" s="56"/>
      <c r="CZS138" s="56"/>
      <c r="CZT138" s="56"/>
      <c r="CZU138" s="56"/>
      <c r="CZV138" s="56"/>
      <c r="CZW138" s="56"/>
      <c r="CZX138" s="56"/>
      <c r="CZY138" s="56"/>
      <c r="CZZ138" s="56"/>
      <c r="DAA138" s="56"/>
      <c r="DAB138" s="56"/>
      <c r="DAC138" s="56"/>
      <c r="DAD138" s="56"/>
      <c r="DAE138" s="56"/>
      <c r="DAF138" s="56"/>
      <c r="DAG138" s="56"/>
      <c r="DAH138" s="56"/>
      <c r="DAI138" s="56"/>
      <c r="DAJ138" s="56"/>
      <c r="DAK138" s="56"/>
      <c r="DAL138" s="56"/>
      <c r="DAM138" s="56"/>
      <c r="DAN138" s="56"/>
      <c r="DAO138" s="56"/>
      <c r="DAP138" s="56"/>
      <c r="DAQ138" s="56"/>
      <c r="DAR138" s="56"/>
      <c r="DAS138" s="56"/>
      <c r="DAT138" s="56"/>
      <c r="DAU138" s="56"/>
      <c r="DAV138" s="56"/>
      <c r="DAW138" s="56"/>
      <c r="DAX138" s="56"/>
      <c r="DAY138" s="56"/>
      <c r="DAZ138" s="56"/>
      <c r="DBA138" s="56"/>
      <c r="DBB138" s="56"/>
      <c r="DBC138" s="56"/>
      <c r="DBD138" s="56"/>
      <c r="DBE138" s="56"/>
      <c r="DBF138" s="56"/>
      <c r="DBG138" s="56"/>
      <c r="DBH138" s="56"/>
      <c r="DBI138" s="56"/>
      <c r="DBJ138" s="56"/>
      <c r="DBK138" s="56"/>
      <c r="DBL138" s="56"/>
      <c r="DBM138" s="56"/>
      <c r="DBN138" s="56"/>
      <c r="DBO138" s="56"/>
      <c r="DBP138" s="56"/>
      <c r="DBQ138" s="56"/>
      <c r="DBR138" s="56"/>
      <c r="DBS138" s="56"/>
      <c r="DBT138" s="56"/>
      <c r="DBU138" s="56"/>
      <c r="DBV138" s="56"/>
      <c r="DBW138" s="56"/>
      <c r="DBX138" s="56"/>
      <c r="DBY138" s="56"/>
      <c r="DBZ138" s="56"/>
      <c r="DCA138" s="56"/>
      <c r="DCB138" s="56"/>
      <c r="DCC138" s="56"/>
      <c r="DCD138" s="56"/>
      <c r="DCE138" s="56"/>
      <c r="DCF138" s="56"/>
      <c r="DCG138" s="56"/>
      <c r="DCH138" s="56"/>
      <c r="DCI138" s="56"/>
      <c r="DCJ138" s="56"/>
      <c r="DCK138" s="56"/>
      <c r="DCL138" s="56"/>
      <c r="DCM138" s="56"/>
      <c r="DCN138" s="56"/>
      <c r="DCO138" s="56"/>
      <c r="DCP138" s="56"/>
      <c r="DCQ138" s="56"/>
      <c r="DCR138" s="56"/>
      <c r="DCS138" s="56"/>
      <c r="DCT138" s="56"/>
      <c r="DCU138" s="56"/>
      <c r="DCV138" s="56"/>
      <c r="DCW138" s="56"/>
      <c r="DCX138" s="56"/>
      <c r="DCY138" s="56"/>
      <c r="DCZ138" s="56"/>
      <c r="DDA138" s="56"/>
      <c r="DDB138" s="56"/>
      <c r="DDC138" s="56"/>
      <c r="DDD138" s="56"/>
      <c r="DDE138" s="56"/>
      <c r="DDF138" s="56"/>
      <c r="DDG138" s="56"/>
      <c r="DDH138" s="56"/>
      <c r="DDI138" s="56"/>
      <c r="DDJ138" s="56"/>
      <c r="DDK138" s="56"/>
      <c r="DDL138" s="56"/>
      <c r="DDM138" s="56"/>
      <c r="DDN138" s="56"/>
      <c r="DDO138" s="56"/>
      <c r="DDP138" s="56"/>
      <c r="DDQ138" s="56"/>
      <c r="DDR138" s="56"/>
      <c r="DDS138" s="56"/>
      <c r="DDT138" s="56"/>
      <c r="DDU138" s="56"/>
      <c r="DDV138" s="56"/>
      <c r="DDW138" s="56"/>
      <c r="DDX138" s="56"/>
      <c r="DDY138" s="56"/>
      <c r="DDZ138" s="56"/>
      <c r="DEA138" s="56"/>
      <c r="DEB138" s="56"/>
      <c r="DEC138" s="56"/>
      <c r="DED138" s="56"/>
      <c r="DEE138" s="56"/>
      <c r="DEF138" s="56"/>
      <c r="DEG138" s="56"/>
      <c r="DEH138" s="56"/>
      <c r="DEI138" s="56"/>
      <c r="DEJ138" s="56"/>
      <c r="DEK138" s="56"/>
      <c r="DEL138" s="56"/>
      <c r="DEM138" s="56"/>
      <c r="DEN138" s="56"/>
      <c r="DEO138" s="56"/>
      <c r="DEP138" s="56"/>
      <c r="DEQ138" s="56"/>
      <c r="DER138" s="56"/>
      <c r="DES138" s="56"/>
      <c r="DET138" s="56"/>
      <c r="DEU138" s="56"/>
      <c r="DEV138" s="56"/>
      <c r="DEW138" s="56"/>
      <c r="DEX138" s="56"/>
      <c r="DEY138" s="56"/>
      <c r="DEZ138" s="56"/>
      <c r="DFA138" s="56"/>
      <c r="DFB138" s="56"/>
      <c r="DFC138" s="56"/>
      <c r="DFD138" s="56"/>
      <c r="DFE138" s="56"/>
      <c r="DFF138" s="56"/>
      <c r="DFG138" s="56"/>
      <c r="DFH138" s="56"/>
      <c r="DFI138" s="56"/>
      <c r="DFJ138" s="56"/>
      <c r="DFK138" s="56"/>
      <c r="DFL138" s="56"/>
      <c r="DFM138" s="56"/>
      <c r="DFN138" s="56"/>
      <c r="DFO138" s="56"/>
      <c r="DFP138" s="56"/>
      <c r="DFQ138" s="56"/>
      <c r="DFR138" s="56"/>
      <c r="DFS138" s="56"/>
      <c r="DFT138" s="56"/>
      <c r="DFU138" s="56"/>
      <c r="DFV138" s="56"/>
      <c r="DFW138" s="56"/>
      <c r="DFX138" s="56"/>
      <c r="DFY138" s="56"/>
      <c r="DFZ138" s="56"/>
      <c r="DGA138" s="56"/>
      <c r="DGB138" s="56"/>
      <c r="DGC138" s="56"/>
      <c r="DGD138" s="56"/>
      <c r="DGE138" s="56"/>
      <c r="DGF138" s="56"/>
      <c r="DGG138" s="56"/>
      <c r="DGH138" s="56"/>
      <c r="DGI138" s="56"/>
      <c r="DGJ138" s="56"/>
      <c r="DGK138" s="56"/>
      <c r="DGL138" s="56"/>
      <c r="DGM138" s="56"/>
      <c r="DGN138" s="56"/>
      <c r="DGO138" s="56"/>
      <c r="DGP138" s="56"/>
      <c r="DGQ138" s="56"/>
      <c r="DGR138" s="56"/>
      <c r="DGS138" s="56"/>
      <c r="DGT138" s="56"/>
      <c r="DGU138" s="56"/>
      <c r="DGV138" s="56"/>
      <c r="DGW138" s="56"/>
      <c r="DGX138" s="56"/>
      <c r="DGY138" s="56"/>
      <c r="DGZ138" s="56"/>
      <c r="DHA138" s="56"/>
      <c r="DHB138" s="56"/>
      <c r="DHC138" s="56"/>
      <c r="DHD138" s="56"/>
      <c r="DHE138" s="56"/>
      <c r="DHF138" s="56"/>
      <c r="DHG138" s="56"/>
      <c r="DHH138" s="56"/>
      <c r="DHI138" s="56"/>
      <c r="DHJ138" s="56"/>
      <c r="DHK138" s="56"/>
      <c r="DHL138" s="56"/>
      <c r="DHM138" s="56"/>
      <c r="DHN138" s="56"/>
      <c r="DHO138" s="56"/>
      <c r="DHP138" s="56"/>
      <c r="DHQ138" s="56"/>
      <c r="DHR138" s="56"/>
      <c r="DHS138" s="56"/>
      <c r="DHT138" s="56"/>
      <c r="DHU138" s="56"/>
      <c r="DHV138" s="56"/>
      <c r="DHW138" s="56"/>
      <c r="DHX138" s="56"/>
      <c r="DHY138" s="56"/>
      <c r="DHZ138" s="56"/>
      <c r="DIA138" s="56"/>
      <c r="DIB138" s="56"/>
      <c r="DIC138" s="56"/>
      <c r="DID138" s="56"/>
      <c r="DIE138" s="56"/>
      <c r="DIF138" s="56"/>
      <c r="DIG138" s="56"/>
      <c r="DIH138" s="56"/>
      <c r="DII138" s="56"/>
      <c r="DIJ138" s="56"/>
      <c r="DIK138" s="56"/>
      <c r="DIL138" s="56"/>
      <c r="DIM138" s="56"/>
      <c r="DIN138" s="56"/>
      <c r="DIO138" s="56"/>
      <c r="DIP138" s="56"/>
      <c r="DIQ138" s="56"/>
      <c r="DIR138" s="56"/>
      <c r="DIS138" s="56"/>
      <c r="DIT138" s="56"/>
      <c r="DIU138" s="56"/>
      <c r="DIV138" s="56"/>
      <c r="DIW138" s="56"/>
      <c r="DIX138" s="56"/>
      <c r="DIY138" s="56"/>
      <c r="DIZ138" s="56"/>
      <c r="DJA138" s="56"/>
      <c r="DJB138" s="56"/>
      <c r="DJC138" s="56"/>
      <c r="DJD138" s="56"/>
      <c r="DJE138" s="56"/>
      <c r="DJF138" s="56"/>
      <c r="DJG138" s="56"/>
      <c r="DJH138" s="56"/>
      <c r="DJI138" s="56"/>
      <c r="DJJ138" s="56"/>
      <c r="DJK138" s="56"/>
      <c r="DJL138" s="56"/>
      <c r="DJM138" s="56"/>
      <c r="DJN138" s="56"/>
      <c r="DJO138" s="56"/>
      <c r="DJP138" s="56"/>
      <c r="DJQ138" s="56"/>
      <c r="DJR138" s="56"/>
      <c r="DJS138" s="56"/>
      <c r="DJT138" s="56"/>
      <c r="DJU138" s="56"/>
      <c r="DJV138" s="56"/>
      <c r="DJW138" s="56"/>
      <c r="DJX138" s="56"/>
      <c r="DJY138" s="56"/>
      <c r="DJZ138" s="56"/>
      <c r="DKA138" s="56"/>
      <c r="DKB138" s="56"/>
      <c r="DKC138" s="56"/>
      <c r="DKD138" s="56"/>
      <c r="DKE138" s="56"/>
      <c r="DKF138" s="56"/>
      <c r="DKG138" s="56"/>
      <c r="DKH138" s="56"/>
      <c r="DKI138" s="56"/>
      <c r="DKJ138" s="56"/>
      <c r="DKK138" s="56"/>
      <c r="DKL138" s="56"/>
      <c r="DKM138" s="56"/>
      <c r="DKN138" s="56"/>
      <c r="DKO138" s="56"/>
      <c r="DKP138" s="56"/>
      <c r="DKQ138" s="56"/>
      <c r="DKR138" s="56"/>
      <c r="DKS138" s="56"/>
      <c r="DKT138" s="56"/>
      <c r="DKU138" s="56"/>
      <c r="DKV138" s="56"/>
      <c r="DKW138" s="56"/>
      <c r="DKX138" s="56"/>
      <c r="DKY138" s="56"/>
      <c r="DKZ138" s="56"/>
      <c r="DLA138" s="56"/>
      <c r="DLB138" s="56"/>
      <c r="DLC138" s="56"/>
      <c r="DLD138" s="56"/>
      <c r="DLE138" s="56"/>
      <c r="DLF138" s="56"/>
      <c r="DLG138" s="56"/>
      <c r="DLH138" s="56"/>
      <c r="DLI138" s="56"/>
      <c r="DLJ138" s="56"/>
      <c r="DLK138" s="56"/>
      <c r="DLL138" s="56"/>
      <c r="DLM138" s="56"/>
      <c r="DLN138" s="56"/>
      <c r="DLO138" s="56"/>
      <c r="DLP138" s="56"/>
      <c r="DLQ138" s="56"/>
      <c r="DLR138" s="56"/>
      <c r="DLS138" s="56"/>
      <c r="DLT138" s="56"/>
      <c r="DLU138" s="56"/>
      <c r="DLV138" s="56"/>
      <c r="DLW138" s="56"/>
      <c r="DLX138" s="56"/>
      <c r="DLY138" s="56"/>
      <c r="DLZ138" s="56"/>
      <c r="DMA138" s="56"/>
      <c r="DMB138" s="56"/>
      <c r="DMC138" s="56"/>
      <c r="DMD138" s="56"/>
      <c r="DME138" s="56"/>
      <c r="DMF138" s="56"/>
      <c r="DMG138" s="56"/>
      <c r="DMH138" s="56"/>
      <c r="DMI138" s="56"/>
      <c r="DMJ138" s="56"/>
      <c r="DMK138" s="56"/>
      <c r="DML138" s="56"/>
      <c r="DMM138" s="56"/>
      <c r="DMN138" s="56"/>
      <c r="DMO138" s="56"/>
      <c r="DMP138" s="56"/>
      <c r="DMQ138" s="56"/>
      <c r="DMR138" s="56"/>
      <c r="DMS138" s="56"/>
      <c r="DMT138" s="56"/>
      <c r="DMU138" s="56"/>
      <c r="DMV138" s="56"/>
      <c r="DMW138" s="56"/>
      <c r="DMX138" s="56"/>
      <c r="DMY138" s="56"/>
      <c r="DMZ138" s="56"/>
      <c r="DNA138" s="56"/>
      <c r="DNB138" s="56"/>
      <c r="DNC138" s="56"/>
      <c r="DND138" s="56"/>
      <c r="DNE138" s="56"/>
      <c r="DNF138" s="56"/>
      <c r="DNG138" s="56"/>
      <c r="DNH138" s="56"/>
      <c r="DNI138" s="56"/>
      <c r="DNJ138" s="56"/>
      <c r="DNK138" s="56"/>
      <c r="DNL138" s="56"/>
      <c r="DNM138" s="56"/>
      <c r="DNN138" s="56"/>
      <c r="DNO138" s="56"/>
      <c r="DNP138" s="56"/>
      <c r="DNQ138" s="56"/>
      <c r="DNR138" s="56"/>
      <c r="DNS138" s="56"/>
      <c r="DNT138" s="56"/>
      <c r="DNU138" s="56"/>
      <c r="DNV138" s="56"/>
      <c r="DNW138" s="56"/>
      <c r="DNX138" s="56"/>
      <c r="DNY138" s="56"/>
      <c r="DNZ138" s="56"/>
      <c r="DOA138" s="56"/>
      <c r="DOB138" s="56"/>
      <c r="DOC138" s="56"/>
      <c r="DOD138" s="56"/>
      <c r="DOE138" s="56"/>
      <c r="DOF138" s="56"/>
      <c r="DOG138" s="56"/>
      <c r="DOH138" s="56"/>
      <c r="DOI138" s="56"/>
      <c r="DOJ138" s="56"/>
      <c r="DOK138" s="56"/>
      <c r="DOL138" s="56"/>
      <c r="DOM138" s="56"/>
      <c r="DON138" s="56"/>
      <c r="DOO138" s="56"/>
      <c r="DOP138" s="56"/>
      <c r="DOQ138" s="56"/>
      <c r="DOR138" s="56"/>
      <c r="DOS138" s="56"/>
      <c r="DOT138" s="56"/>
      <c r="DOU138" s="56"/>
      <c r="DOV138" s="56"/>
      <c r="DOW138" s="56"/>
      <c r="DOX138" s="56"/>
      <c r="DOY138" s="56"/>
      <c r="DOZ138" s="56"/>
      <c r="DPA138" s="56"/>
      <c r="DPB138" s="56"/>
      <c r="DPC138" s="56"/>
      <c r="DPD138" s="56"/>
      <c r="DPE138" s="56"/>
      <c r="DPF138" s="56"/>
      <c r="DPG138" s="56"/>
      <c r="DPH138" s="56"/>
      <c r="DPI138" s="56"/>
      <c r="DPJ138" s="56"/>
      <c r="DPK138" s="56"/>
      <c r="DPL138" s="56"/>
      <c r="DPM138" s="56"/>
      <c r="DPN138" s="56"/>
      <c r="DPO138" s="56"/>
      <c r="DPP138" s="56"/>
      <c r="DPQ138" s="56"/>
      <c r="DPR138" s="56"/>
      <c r="DPS138" s="56"/>
      <c r="DPT138" s="56"/>
      <c r="DPU138" s="56"/>
      <c r="DPV138" s="56"/>
      <c r="DPW138" s="56"/>
      <c r="DPX138" s="56"/>
      <c r="DPY138" s="56"/>
      <c r="DPZ138" s="56"/>
      <c r="DQA138" s="56"/>
      <c r="DQB138" s="56"/>
      <c r="DQC138" s="56"/>
      <c r="DQD138" s="56"/>
      <c r="DQE138" s="56"/>
      <c r="DQF138" s="56"/>
      <c r="DQG138" s="56"/>
      <c r="DQH138" s="56"/>
      <c r="DQI138" s="56"/>
      <c r="DQJ138" s="56"/>
      <c r="DQK138" s="56"/>
      <c r="DQL138" s="56"/>
      <c r="DQM138" s="56"/>
      <c r="DQN138" s="56"/>
      <c r="DQO138" s="56"/>
      <c r="DQP138" s="56"/>
      <c r="DQQ138" s="56"/>
      <c r="DQR138" s="56"/>
      <c r="DQS138" s="56"/>
      <c r="DQT138" s="56"/>
      <c r="DQU138" s="56"/>
      <c r="DQV138" s="56"/>
      <c r="DQW138" s="56"/>
      <c r="DQX138" s="56"/>
      <c r="DQY138" s="56"/>
      <c r="DQZ138" s="56"/>
      <c r="DRA138" s="56"/>
      <c r="DRB138" s="56"/>
      <c r="DRC138" s="56"/>
      <c r="DRD138" s="56"/>
      <c r="DRE138" s="56"/>
      <c r="DRF138" s="56"/>
      <c r="DRG138" s="56"/>
      <c r="DRH138" s="56"/>
      <c r="DRI138" s="56"/>
      <c r="DRJ138" s="56"/>
      <c r="DRK138" s="56"/>
      <c r="DRL138" s="56"/>
      <c r="DRM138" s="56"/>
      <c r="DRN138" s="56"/>
      <c r="DRO138" s="56"/>
      <c r="DRP138" s="56"/>
      <c r="DRQ138" s="56"/>
      <c r="DRR138" s="56"/>
      <c r="DRS138" s="56"/>
      <c r="DRT138" s="56"/>
      <c r="DRU138" s="56"/>
      <c r="DRV138" s="56"/>
      <c r="DRW138" s="56"/>
      <c r="DRX138" s="56"/>
      <c r="DRY138" s="56"/>
      <c r="DRZ138" s="56"/>
      <c r="DSA138" s="56"/>
      <c r="DSB138" s="56"/>
      <c r="DSC138" s="56"/>
      <c r="DSD138" s="56"/>
      <c r="DSE138" s="56"/>
      <c r="DSF138" s="56"/>
      <c r="DSG138" s="56"/>
      <c r="DSH138" s="56"/>
      <c r="DSI138" s="56"/>
      <c r="DSJ138" s="56"/>
      <c r="DSK138" s="56"/>
      <c r="DSL138" s="56"/>
      <c r="DSM138" s="56"/>
      <c r="DSN138" s="56"/>
      <c r="DSO138" s="56"/>
      <c r="DSP138" s="56"/>
      <c r="DSQ138" s="56"/>
      <c r="DSR138" s="56"/>
      <c r="DSS138" s="56"/>
      <c r="DST138" s="56"/>
      <c r="DSU138" s="56"/>
      <c r="DSV138" s="56"/>
      <c r="DSW138" s="56"/>
      <c r="DSX138" s="56"/>
      <c r="DSY138" s="56"/>
      <c r="DSZ138" s="56"/>
      <c r="DTA138" s="56"/>
      <c r="DTB138" s="56"/>
      <c r="DTC138" s="56"/>
      <c r="DTD138" s="56"/>
      <c r="DTE138" s="56"/>
      <c r="DTF138" s="56"/>
      <c r="DTG138" s="56"/>
      <c r="DTH138" s="56"/>
      <c r="DTI138" s="56"/>
      <c r="DTJ138" s="56"/>
      <c r="DTK138" s="56"/>
      <c r="DTL138" s="56"/>
      <c r="DTM138" s="56"/>
      <c r="DTN138" s="56"/>
      <c r="DTO138" s="56"/>
      <c r="DTP138" s="56"/>
      <c r="DTQ138" s="56"/>
      <c r="DTR138" s="56"/>
      <c r="DTS138" s="56"/>
      <c r="DTT138" s="56"/>
      <c r="DTU138" s="56"/>
      <c r="DTV138" s="56"/>
      <c r="DTW138" s="56"/>
      <c r="DTX138" s="56"/>
      <c r="DTY138" s="56"/>
      <c r="DTZ138" s="56"/>
      <c r="DUA138" s="56"/>
      <c r="DUB138" s="56"/>
      <c r="DUC138" s="56"/>
      <c r="DUD138" s="56"/>
      <c r="DUE138" s="56"/>
      <c r="DUF138" s="56"/>
      <c r="DUG138" s="56"/>
      <c r="DUH138" s="56"/>
      <c r="DUI138" s="56"/>
      <c r="DUJ138" s="56"/>
      <c r="DUK138" s="56"/>
      <c r="DUL138" s="56"/>
      <c r="DUM138" s="56"/>
      <c r="DUN138" s="56"/>
      <c r="DUO138" s="56"/>
      <c r="DUP138" s="56"/>
      <c r="DUQ138" s="56"/>
      <c r="DUR138" s="56"/>
      <c r="DUS138" s="56"/>
      <c r="DUT138" s="56"/>
      <c r="DUU138" s="56"/>
      <c r="DUV138" s="56"/>
      <c r="DUW138" s="56"/>
      <c r="DUX138" s="56"/>
      <c r="DUY138" s="56"/>
      <c r="DUZ138" s="56"/>
      <c r="DVA138" s="56"/>
      <c r="DVB138" s="56"/>
      <c r="DVC138" s="56"/>
      <c r="DVD138" s="56"/>
      <c r="DVE138" s="56"/>
      <c r="DVF138" s="56"/>
      <c r="DVG138" s="56"/>
      <c r="DVH138" s="56"/>
      <c r="DVI138" s="56"/>
      <c r="DVJ138" s="56"/>
      <c r="DVK138" s="56"/>
      <c r="DVL138" s="56"/>
      <c r="DVM138" s="56"/>
      <c r="DVN138" s="56"/>
      <c r="DVO138" s="56"/>
      <c r="DVP138" s="56"/>
      <c r="DVQ138" s="56"/>
      <c r="DVR138" s="56"/>
      <c r="DVS138" s="56"/>
      <c r="DVT138" s="56"/>
      <c r="DVU138" s="56"/>
      <c r="DVV138" s="56"/>
      <c r="DVW138" s="56"/>
      <c r="DVX138" s="56"/>
      <c r="DVY138" s="56"/>
      <c r="DVZ138" s="56"/>
      <c r="DWA138" s="56"/>
      <c r="DWB138" s="56"/>
      <c r="DWC138" s="56"/>
      <c r="DWD138" s="56"/>
      <c r="DWE138" s="56"/>
      <c r="DWF138" s="56"/>
      <c r="DWG138" s="56"/>
      <c r="DWH138" s="56"/>
      <c r="DWI138" s="56"/>
      <c r="DWJ138" s="56"/>
      <c r="DWK138" s="56"/>
      <c r="DWL138" s="56"/>
      <c r="DWM138" s="56"/>
      <c r="DWN138" s="56"/>
      <c r="DWO138" s="56"/>
      <c r="DWP138" s="56"/>
      <c r="DWQ138" s="56"/>
      <c r="DWR138" s="56"/>
      <c r="DWS138" s="56"/>
      <c r="DWT138" s="56"/>
      <c r="DWU138" s="56"/>
      <c r="DWV138" s="56"/>
      <c r="DWW138" s="56"/>
      <c r="DWX138" s="56"/>
      <c r="DWY138" s="56"/>
      <c r="DWZ138" s="56"/>
      <c r="DXA138" s="56"/>
      <c r="DXB138" s="56"/>
      <c r="DXC138" s="56"/>
      <c r="DXD138" s="56"/>
      <c r="DXE138" s="56"/>
      <c r="DXF138" s="56"/>
      <c r="DXG138" s="56"/>
      <c r="DXH138" s="56"/>
      <c r="DXI138" s="56"/>
      <c r="DXJ138" s="56"/>
      <c r="DXK138" s="56"/>
      <c r="DXL138" s="56"/>
      <c r="DXM138" s="56"/>
      <c r="DXN138" s="56"/>
      <c r="DXO138" s="56"/>
      <c r="DXP138" s="56"/>
      <c r="DXQ138" s="56"/>
      <c r="DXR138" s="56"/>
      <c r="DXS138" s="56"/>
      <c r="DXT138" s="56"/>
      <c r="DXU138" s="56"/>
      <c r="DXV138" s="56"/>
      <c r="DXW138" s="56"/>
      <c r="DXX138" s="56"/>
      <c r="DXY138" s="56"/>
      <c r="DXZ138" s="56"/>
      <c r="DYA138" s="56"/>
      <c r="DYB138" s="56"/>
      <c r="DYC138" s="56"/>
      <c r="DYD138" s="56"/>
      <c r="DYE138" s="56"/>
      <c r="DYF138" s="56"/>
      <c r="DYG138" s="56"/>
      <c r="DYH138" s="56"/>
      <c r="DYI138" s="56"/>
      <c r="DYJ138" s="56"/>
      <c r="DYK138" s="56"/>
      <c r="DYL138" s="56"/>
      <c r="DYM138" s="56"/>
      <c r="DYN138" s="56"/>
      <c r="DYO138" s="56"/>
      <c r="DYP138" s="56"/>
      <c r="DYQ138" s="56"/>
      <c r="DYR138" s="56"/>
      <c r="DYS138" s="56"/>
      <c r="DYT138" s="56"/>
      <c r="DYU138" s="56"/>
      <c r="DYV138" s="56"/>
      <c r="DYW138" s="56"/>
      <c r="DYX138" s="56"/>
      <c r="DYY138" s="56"/>
      <c r="DYZ138" s="56"/>
      <c r="DZA138" s="56"/>
      <c r="DZB138" s="56"/>
      <c r="DZC138" s="56"/>
      <c r="DZD138" s="56"/>
      <c r="DZE138" s="56"/>
      <c r="DZF138" s="56"/>
      <c r="DZG138" s="56"/>
      <c r="DZH138" s="56"/>
      <c r="DZI138" s="56"/>
      <c r="DZJ138" s="56"/>
      <c r="DZK138" s="56"/>
      <c r="DZL138" s="56"/>
      <c r="DZM138" s="56"/>
      <c r="DZN138" s="56"/>
      <c r="DZO138" s="56"/>
      <c r="DZP138" s="56"/>
      <c r="DZQ138" s="56"/>
      <c r="DZR138" s="56"/>
      <c r="DZS138" s="56"/>
      <c r="DZT138" s="56"/>
      <c r="DZU138" s="56"/>
      <c r="DZV138" s="56"/>
      <c r="DZW138" s="56"/>
      <c r="DZX138" s="56"/>
      <c r="DZY138" s="56"/>
      <c r="DZZ138" s="56"/>
      <c r="EAA138" s="56"/>
      <c r="EAB138" s="56"/>
      <c r="EAC138" s="56"/>
      <c r="EAD138" s="56"/>
      <c r="EAE138" s="56"/>
      <c r="EAF138" s="56"/>
      <c r="EAG138" s="56"/>
      <c r="EAH138" s="56"/>
      <c r="EAI138" s="56"/>
      <c r="EAJ138" s="56"/>
      <c r="EAK138" s="56"/>
      <c r="EAL138" s="56"/>
      <c r="EAM138" s="56"/>
      <c r="EAN138" s="56"/>
      <c r="EAO138" s="56"/>
      <c r="EAP138" s="56"/>
      <c r="EAQ138" s="56"/>
      <c r="EAR138" s="56"/>
      <c r="EAS138" s="56"/>
      <c r="EAT138" s="56"/>
      <c r="EAU138" s="56"/>
      <c r="EAV138" s="56"/>
      <c r="EAW138" s="56"/>
      <c r="EAX138" s="56"/>
      <c r="EAY138" s="56"/>
      <c r="EAZ138" s="56"/>
      <c r="EBA138" s="56"/>
      <c r="EBB138" s="56"/>
      <c r="EBC138" s="56"/>
      <c r="EBD138" s="56"/>
      <c r="EBE138" s="56"/>
      <c r="EBF138" s="56"/>
      <c r="EBG138" s="56"/>
      <c r="EBH138" s="56"/>
      <c r="EBI138" s="56"/>
      <c r="EBJ138" s="56"/>
      <c r="EBK138" s="56"/>
      <c r="EBL138" s="56"/>
      <c r="EBM138" s="56"/>
      <c r="EBN138" s="56"/>
      <c r="EBO138" s="56"/>
      <c r="EBP138" s="56"/>
      <c r="EBQ138" s="56"/>
      <c r="EBR138" s="56"/>
      <c r="EBS138" s="56"/>
      <c r="EBT138" s="56"/>
      <c r="EBU138" s="56"/>
      <c r="EBV138" s="56"/>
      <c r="EBW138" s="56"/>
      <c r="EBX138" s="56"/>
      <c r="EBY138" s="56"/>
      <c r="EBZ138" s="56"/>
      <c r="ECA138" s="56"/>
      <c r="ECB138" s="56"/>
      <c r="ECC138" s="56"/>
      <c r="ECD138" s="56"/>
      <c r="ECE138" s="56"/>
      <c r="ECF138" s="56"/>
      <c r="ECG138" s="56"/>
      <c r="ECH138" s="56"/>
      <c r="ECI138" s="56"/>
      <c r="ECJ138" s="56"/>
      <c r="ECK138" s="56"/>
      <c r="ECL138" s="56"/>
      <c r="ECM138" s="56"/>
      <c r="ECN138" s="56"/>
      <c r="ECO138" s="56"/>
      <c r="ECP138" s="56"/>
      <c r="ECQ138" s="56"/>
      <c r="ECR138" s="56"/>
      <c r="ECS138" s="56"/>
      <c r="ECT138" s="56"/>
      <c r="ECU138" s="56"/>
      <c r="ECV138" s="56"/>
      <c r="ECW138" s="56"/>
      <c r="ECX138" s="56"/>
      <c r="ECY138" s="56"/>
      <c r="ECZ138" s="56"/>
      <c r="EDA138" s="56"/>
      <c r="EDB138" s="56"/>
      <c r="EDC138" s="56"/>
      <c r="EDD138" s="56"/>
      <c r="EDE138" s="56"/>
      <c r="EDF138" s="56"/>
      <c r="EDG138" s="56"/>
      <c r="EDH138" s="56"/>
      <c r="EDI138" s="56"/>
      <c r="EDJ138" s="56"/>
      <c r="EDK138" s="56"/>
      <c r="EDL138" s="56"/>
      <c r="EDM138" s="56"/>
      <c r="EDN138" s="56"/>
      <c r="EDO138" s="56"/>
      <c r="EDP138" s="56"/>
      <c r="EDQ138" s="56"/>
      <c r="EDR138" s="56"/>
      <c r="EDS138" s="56"/>
      <c r="EDT138" s="56"/>
      <c r="EDU138" s="56"/>
      <c r="EDV138" s="56"/>
      <c r="EDW138" s="56"/>
      <c r="EDX138" s="56"/>
      <c r="EDY138" s="56"/>
      <c r="EDZ138" s="56"/>
      <c r="EEA138" s="56"/>
      <c r="EEB138" s="56"/>
      <c r="EEC138" s="56"/>
      <c r="EED138" s="56"/>
      <c r="EEE138" s="56"/>
      <c r="EEF138" s="56"/>
      <c r="EEG138" s="56"/>
      <c r="EEH138" s="56"/>
      <c r="EEI138" s="56"/>
      <c r="EEJ138" s="56"/>
      <c r="EEK138" s="56"/>
      <c r="EEL138" s="56"/>
      <c r="EEM138" s="56"/>
      <c r="EEN138" s="56"/>
      <c r="EEO138" s="56"/>
      <c r="EEP138" s="56"/>
      <c r="EEQ138" s="56"/>
      <c r="EER138" s="56"/>
      <c r="EES138" s="56"/>
      <c r="EET138" s="56"/>
      <c r="EEU138" s="56"/>
      <c r="EEV138" s="56"/>
      <c r="EEW138" s="56"/>
      <c r="EEX138" s="56"/>
      <c r="EEY138" s="56"/>
      <c r="EEZ138" s="56"/>
      <c r="EFA138" s="56"/>
      <c r="EFB138" s="56"/>
      <c r="EFC138" s="56"/>
      <c r="EFD138" s="56"/>
      <c r="EFE138" s="56"/>
      <c r="EFF138" s="56"/>
      <c r="EFG138" s="56"/>
      <c r="EFH138" s="56"/>
      <c r="EFI138" s="56"/>
      <c r="EFJ138" s="56"/>
      <c r="EFK138" s="56"/>
      <c r="EFL138" s="56"/>
      <c r="EFM138" s="56"/>
      <c r="EFN138" s="56"/>
      <c r="EFO138" s="56"/>
      <c r="EFP138" s="56"/>
      <c r="EFQ138" s="56"/>
      <c r="EFR138" s="56"/>
      <c r="EFS138" s="56"/>
      <c r="EFT138" s="56"/>
      <c r="EFU138" s="56"/>
      <c r="EFV138" s="56"/>
      <c r="EFW138" s="56"/>
      <c r="EFX138" s="56"/>
      <c r="EFY138" s="56"/>
      <c r="EFZ138" s="56"/>
      <c r="EGA138" s="56"/>
      <c r="EGB138" s="56"/>
      <c r="EGC138" s="56"/>
      <c r="EGD138" s="56"/>
      <c r="EGE138" s="56"/>
      <c r="EGF138" s="56"/>
      <c r="EGG138" s="56"/>
      <c r="EGH138" s="56"/>
      <c r="EGI138" s="56"/>
      <c r="EGJ138" s="56"/>
      <c r="EGK138" s="56"/>
      <c r="EGL138" s="56"/>
      <c r="EGM138" s="56"/>
      <c r="EGN138" s="56"/>
      <c r="EGO138" s="56"/>
      <c r="EGP138" s="56"/>
      <c r="EGQ138" s="56"/>
      <c r="EGR138" s="56"/>
      <c r="EGS138" s="56"/>
      <c r="EGT138" s="56"/>
      <c r="EGU138" s="56"/>
      <c r="EGV138" s="56"/>
      <c r="EGW138" s="56"/>
      <c r="EGX138" s="56"/>
      <c r="EGY138" s="56"/>
      <c r="EGZ138" s="56"/>
      <c r="EHA138" s="56"/>
      <c r="EHB138" s="56"/>
      <c r="EHC138" s="56"/>
      <c r="EHD138" s="56"/>
      <c r="EHE138" s="56"/>
      <c r="EHF138" s="56"/>
      <c r="EHG138" s="56"/>
      <c r="EHH138" s="56"/>
      <c r="EHI138" s="56"/>
      <c r="EHJ138" s="56"/>
      <c r="EHK138" s="56"/>
      <c r="EHL138" s="56"/>
      <c r="EHM138" s="56"/>
      <c r="EHN138" s="56"/>
      <c r="EHO138" s="56"/>
      <c r="EHP138" s="56"/>
      <c r="EHQ138" s="56"/>
      <c r="EHR138" s="56"/>
      <c r="EHS138" s="56"/>
      <c r="EHT138" s="56"/>
      <c r="EHU138" s="56"/>
      <c r="EHV138" s="56"/>
      <c r="EHW138" s="56"/>
      <c r="EHX138" s="56"/>
      <c r="EHY138" s="56"/>
      <c r="EHZ138" s="56"/>
      <c r="EIA138" s="56"/>
      <c r="EIB138" s="56"/>
      <c r="EIC138" s="56"/>
      <c r="EID138" s="56"/>
      <c r="EIE138" s="56"/>
      <c r="EIF138" s="56"/>
      <c r="EIG138" s="56"/>
      <c r="EIH138" s="56"/>
      <c r="EII138" s="56"/>
      <c r="EIJ138" s="56"/>
      <c r="EIK138" s="56"/>
      <c r="EIL138" s="56"/>
      <c r="EIM138" s="56"/>
      <c r="EIN138" s="56"/>
      <c r="EIO138" s="56"/>
      <c r="EIP138" s="56"/>
      <c r="EIQ138" s="56"/>
      <c r="EIR138" s="56"/>
      <c r="EIS138" s="56"/>
      <c r="EIT138" s="56"/>
      <c r="EIU138" s="56"/>
      <c r="EIV138" s="56"/>
      <c r="EIW138" s="56"/>
      <c r="EIX138" s="56"/>
      <c r="EIY138" s="56"/>
      <c r="EIZ138" s="56"/>
      <c r="EJA138" s="56"/>
      <c r="EJB138" s="56"/>
      <c r="EJC138" s="56"/>
      <c r="EJD138" s="56"/>
      <c r="EJE138" s="56"/>
      <c r="EJF138" s="56"/>
      <c r="EJG138" s="56"/>
      <c r="EJH138" s="56"/>
      <c r="EJI138" s="56"/>
      <c r="EJJ138" s="56"/>
      <c r="EJK138" s="56"/>
      <c r="EJL138" s="56"/>
      <c r="EJM138" s="56"/>
      <c r="EJN138" s="56"/>
      <c r="EJO138" s="56"/>
      <c r="EJP138" s="56"/>
      <c r="EJQ138" s="56"/>
      <c r="EJR138" s="56"/>
      <c r="EJS138" s="56"/>
      <c r="EJT138" s="56"/>
      <c r="EJU138" s="56"/>
      <c r="EJV138" s="56"/>
      <c r="EJW138" s="56"/>
      <c r="EJX138" s="56"/>
      <c r="EJY138" s="56"/>
      <c r="EJZ138" s="56"/>
      <c r="EKA138" s="56"/>
      <c r="EKB138" s="56"/>
      <c r="EKC138" s="56"/>
      <c r="EKD138" s="56"/>
      <c r="EKE138" s="56"/>
      <c r="EKF138" s="56"/>
      <c r="EKG138" s="56"/>
      <c r="EKH138" s="56"/>
      <c r="EKI138" s="56"/>
      <c r="EKJ138" s="56"/>
      <c r="EKK138" s="56"/>
      <c r="EKL138" s="56"/>
      <c r="EKM138" s="56"/>
      <c r="EKN138" s="56"/>
      <c r="EKO138" s="56"/>
      <c r="EKP138" s="56"/>
      <c r="EKQ138" s="56"/>
      <c r="EKR138" s="56"/>
      <c r="EKS138" s="56"/>
      <c r="EKT138" s="56"/>
      <c r="EKU138" s="56"/>
      <c r="EKV138" s="56"/>
      <c r="EKW138" s="56"/>
      <c r="EKX138" s="56"/>
      <c r="EKY138" s="56"/>
      <c r="EKZ138" s="56"/>
      <c r="ELA138" s="56"/>
      <c r="ELB138" s="56"/>
      <c r="ELC138" s="56"/>
      <c r="ELD138" s="56"/>
      <c r="ELE138" s="56"/>
      <c r="ELF138" s="56"/>
      <c r="ELG138" s="56"/>
      <c r="ELH138" s="56"/>
      <c r="ELI138" s="56"/>
      <c r="ELJ138" s="56"/>
      <c r="ELK138" s="56"/>
      <c r="ELL138" s="56"/>
      <c r="ELM138" s="56"/>
      <c r="ELN138" s="56"/>
      <c r="ELO138" s="56"/>
      <c r="ELP138" s="56"/>
      <c r="ELQ138" s="56"/>
      <c r="ELR138" s="56"/>
      <c r="ELS138" s="56"/>
      <c r="ELT138" s="56"/>
      <c r="ELU138" s="56"/>
      <c r="ELV138" s="56"/>
      <c r="ELW138" s="56"/>
      <c r="ELX138" s="56"/>
      <c r="ELY138" s="56"/>
      <c r="ELZ138" s="56"/>
      <c r="EMA138" s="56"/>
      <c r="EMB138" s="56"/>
      <c r="EMC138" s="56"/>
      <c r="EMD138" s="56"/>
      <c r="EME138" s="56"/>
      <c r="EMF138" s="56"/>
      <c r="EMG138" s="56"/>
      <c r="EMH138" s="56"/>
      <c r="EMI138" s="56"/>
      <c r="EMJ138" s="56"/>
      <c r="EMK138" s="56"/>
      <c r="EML138" s="56"/>
      <c r="EMM138" s="56"/>
      <c r="EMN138" s="56"/>
      <c r="EMO138" s="56"/>
      <c r="EMP138" s="56"/>
      <c r="EMQ138" s="56"/>
      <c r="EMR138" s="56"/>
      <c r="EMS138" s="56"/>
      <c r="EMT138" s="56"/>
      <c r="EMU138" s="56"/>
      <c r="EMV138" s="56"/>
      <c r="EMW138" s="56"/>
      <c r="EMX138" s="56"/>
      <c r="EMY138" s="56"/>
      <c r="EMZ138" s="56"/>
      <c r="ENA138" s="56"/>
      <c r="ENB138" s="56"/>
      <c r="ENC138" s="56"/>
      <c r="END138" s="56"/>
      <c r="ENE138" s="56"/>
      <c r="ENF138" s="56"/>
      <c r="ENG138" s="56"/>
      <c r="ENH138" s="56"/>
      <c r="ENI138" s="56"/>
      <c r="ENJ138" s="56"/>
      <c r="ENK138" s="56"/>
      <c r="ENL138" s="56"/>
      <c r="ENM138" s="56"/>
      <c r="ENN138" s="56"/>
      <c r="ENO138" s="56"/>
      <c r="ENP138" s="56"/>
      <c r="ENQ138" s="56"/>
      <c r="ENR138" s="56"/>
      <c r="ENS138" s="56"/>
      <c r="ENT138" s="56"/>
      <c r="ENU138" s="56"/>
      <c r="ENV138" s="56"/>
      <c r="ENW138" s="56"/>
      <c r="ENX138" s="56"/>
      <c r="ENY138" s="56"/>
      <c r="ENZ138" s="56"/>
      <c r="EOA138" s="56"/>
      <c r="EOB138" s="56"/>
      <c r="EOC138" s="56"/>
      <c r="EOD138" s="56"/>
      <c r="EOE138" s="56"/>
      <c r="EOF138" s="56"/>
      <c r="EOG138" s="56"/>
      <c r="EOH138" s="56"/>
      <c r="EOI138" s="56"/>
      <c r="EOJ138" s="56"/>
      <c r="EOK138" s="56"/>
      <c r="EOL138" s="56"/>
      <c r="EOM138" s="56"/>
      <c r="EON138" s="56"/>
      <c r="EOO138" s="56"/>
      <c r="EOP138" s="56"/>
      <c r="EOQ138" s="56"/>
      <c r="EOR138" s="56"/>
      <c r="EOS138" s="56"/>
      <c r="EOT138" s="56"/>
      <c r="EOU138" s="56"/>
      <c r="EOV138" s="56"/>
      <c r="EOW138" s="56"/>
      <c r="EOX138" s="56"/>
      <c r="EOY138" s="56"/>
      <c r="EOZ138" s="56"/>
      <c r="EPA138" s="56"/>
      <c r="EPB138" s="56"/>
      <c r="EPC138" s="56"/>
      <c r="EPD138" s="56"/>
      <c r="EPE138" s="56"/>
      <c r="EPF138" s="56"/>
      <c r="EPG138" s="56"/>
      <c r="EPH138" s="56"/>
      <c r="EPI138" s="56"/>
      <c r="EPJ138" s="56"/>
      <c r="EPK138" s="56"/>
      <c r="EPL138" s="56"/>
      <c r="EPM138" s="56"/>
      <c r="EPN138" s="56"/>
      <c r="EPO138" s="56"/>
      <c r="EPP138" s="56"/>
      <c r="EPQ138" s="56"/>
      <c r="EPR138" s="56"/>
      <c r="EPS138" s="56"/>
      <c r="EPT138" s="56"/>
      <c r="EPU138" s="56"/>
      <c r="EPV138" s="56"/>
      <c r="EPW138" s="56"/>
      <c r="EPX138" s="56"/>
      <c r="EPY138" s="56"/>
      <c r="EPZ138" s="56"/>
      <c r="EQA138" s="56"/>
      <c r="EQB138" s="56"/>
      <c r="EQC138" s="56"/>
      <c r="EQD138" s="56"/>
      <c r="EQE138" s="56"/>
      <c r="EQF138" s="56"/>
      <c r="EQG138" s="56"/>
      <c r="EQH138" s="56"/>
      <c r="EQI138" s="56"/>
      <c r="EQJ138" s="56"/>
      <c r="EQK138" s="56"/>
      <c r="EQL138" s="56"/>
      <c r="EQM138" s="56"/>
      <c r="EQN138" s="56"/>
      <c r="EQO138" s="56"/>
      <c r="EQP138" s="56"/>
      <c r="EQQ138" s="56"/>
      <c r="EQR138" s="56"/>
      <c r="EQS138" s="56"/>
      <c r="EQT138" s="56"/>
      <c r="EQU138" s="56"/>
      <c r="EQV138" s="56"/>
      <c r="EQW138" s="56"/>
      <c r="EQX138" s="56"/>
      <c r="EQY138" s="56"/>
      <c r="EQZ138" s="56"/>
      <c r="ERA138" s="56"/>
      <c r="ERB138" s="56"/>
      <c r="ERC138" s="56"/>
      <c r="ERD138" s="56"/>
      <c r="ERE138" s="56"/>
      <c r="ERF138" s="56"/>
      <c r="ERG138" s="56"/>
      <c r="ERH138" s="56"/>
      <c r="ERI138" s="56"/>
      <c r="ERJ138" s="56"/>
      <c r="ERK138" s="56"/>
      <c r="ERL138" s="56"/>
      <c r="ERM138" s="56"/>
      <c r="ERN138" s="56"/>
      <c r="ERO138" s="56"/>
      <c r="ERP138" s="56"/>
      <c r="ERQ138" s="56"/>
      <c r="ERR138" s="56"/>
      <c r="ERS138" s="56"/>
      <c r="ERT138" s="56"/>
      <c r="ERU138" s="56"/>
      <c r="ERV138" s="56"/>
      <c r="ERW138" s="56"/>
      <c r="ERX138" s="56"/>
      <c r="ERY138" s="56"/>
      <c r="ERZ138" s="56"/>
      <c r="ESA138" s="56"/>
      <c r="ESB138" s="56"/>
      <c r="ESC138" s="56"/>
      <c r="ESD138" s="56"/>
      <c r="ESE138" s="56"/>
      <c r="ESF138" s="56"/>
      <c r="ESG138" s="56"/>
      <c r="ESH138" s="56"/>
      <c r="ESI138" s="56"/>
      <c r="ESJ138" s="56"/>
      <c r="ESK138" s="56"/>
      <c r="ESL138" s="56"/>
      <c r="ESM138" s="56"/>
      <c r="ESN138" s="56"/>
      <c r="ESO138" s="56"/>
      <c r="ESP138" s="56"/>
      <c r="ESQ138" s="56"/>
      <c r="ESR138" s="56"/>
      <c r="ESS138" s="56"/>
      <c r="EST138" s="56"/>
      <c r="ESU138" s="56"/>
      <c r="ESV138" s="56"/>
      <c r="ESW138" s="56"/>
      <c r="ESX138" s="56"/>
      <c r="ESY138" s="56"/>
      <c r="ESZ138" s="56"/>
      <c r="ETA138" s="56"/>
      <c r="ETB138" s="56"/>
      <c r="ETC138" s="56"/>
      <c r="ETD138" s="56"/>
      <c r="ETE138" s="56"/>
      <c r="ETF138" s="56"/>
      <c r="ETG138" s="56"/>
      <c r="ETH138" s="56"/>
      <c r="ETI138" s="56"/>
      <c r="ETJ138" s="56"/>
      <c r="ETK138" s="56"/>
      <c r="ETL138" s="56"/>
      <c r="ETM138" s="56"/>
      <c r="ETN138" s="56"/>
      <c r="ETO138" s="56"/>
      <c r="ETP138" s="56"/>
      <c r="ETQ138" s="56"/>
      <c r="ETR138" s="56"/>
      <c r="ETS138" s="56"/>
      <c r="ETT138" s="56"/>
      <c r="ETU138" s="56"/>
      <c r="ETV138" s="56"/>
      <c r="ETW138" s="56"/>
      <c r="ETX138" s="56"/>
      <c r="ETY138" s="56"/>
      <c r="ETZ138" s="56"/>
      <c r="EUA138" s="56"/>
      <c r="EUB138" s="56"/>
      <c r="EUC138" s="56"/>
      <c r="EUD138" s="56"/>
      <c r="EUE138" s="56"/>
      <c r="EUF138" s="56"/>
      <c r="EUG138" s="56"/>
      <c r="EUH138" s="56"/>
      <c r="EUI138" s="56"/>
      <c r="EUJ138" s="56"/>
      <c r="EUK138" s="56"/>
      <c r="EUL138" s="56"/>
      <c r="EUM138" s="56"/>
      <c r="EUN138" s="56"/>
      <c r="EUO138" s="56"/>
      <c r="EUP138" s="56"/>
      <c r="EUQ138" s="56"/>
      <c r="EUR138" s="56"/>
      <c r="EUS138" s="56"/>
      <c r="EUT138" s="56"/>
      <c r="EUU138" s="56"/>
      <c r="EUV138" s="56"/>
      <c r="EUW138" s="56"/>
      <c r="EUX138" s="56"/>
      <c r="EUY138" s="56"/>
      <c r="EUZ138" s="56"/>
      <c r="EVA138" s="56"/>
      <c r="EVB138" s="56"/>
      <c r="EVC138" s="56"/>
      <c r="EVD138" s="56"/>
      <c r="EVE138" s="56"/>
      <c r="EVF138" s="56"/>
      <c r="EVG138" s="56"/>
      <c r="EVH138" s="56"/>
      <c r="EVI138" s="56"/>
      <c r="EVJ138" s="56"/>
      <c r="EVK138" s="56"/>
      <c r="EVL138" s="56"/>
      <c r="EVM138" s="56"/>
      <c r="EVN138" s="56"/>
      <c r="EVO138" s="56"/>
      <c r="EVP138" s="56"/>
      <c r="EVQ138" s="56"/>
      <c r="EVR138" s="56"/>
      <c r="EVS138" s="56"/>
      <c r="EVT138" s="56"/>
      <c r="EVU138" s="56"/>
      <c r="EVV138" s="56"/>
      <c r="EVW138" s="56"/>
      <c r="EVX138" s="56"/>
      <c r="EVY138" s="56"/>
      <c r="EVZ138" s="56"/>
      <c r="EWA138" s="56"/>
      <c r="EWB138" s="56"/>
      <c r="EWC138" s="56"/>
      <c r="EWD138" s="56"/>
      <c r="EWE138" s="56"/>
      <c r="EWF138" s="56"/>
      <c r="EWG138" s="56"/>
      <c r="EWH138" s="56"/>
      <c r="EWI138" s="56"/>
      <c r="EWJ138" s="56"/>
      <c r="EWK138" s="56"/>
      <c r="EWL138" s="56"/>
      <c r="EWM138" s="56"/>
      <c r="EWN138" s="56"/>
      <c r="EWO138" s="56"/>
      <c r="EWP138" s="56"/>
      <c r="EWQ138" s="56"/>
      <c r="EWR138" s="56"/>
      <c r="EWS138" s="56"/>
      <c r="EWT138" s="56"/>
      <c r="EWU138" s="56"/>
      <c r="EWV138" s="56"/>
      <c r="EWW138" s="56"/>
      <c r="EWX138" s="56"/>
      <c r="EWY138" s="56"/>
      <c r="EWZ138" s="56"/>
      <c r="EXA138" s="56"/>
      <c r="EXB138" s="56"/>
      <c r="EXC138" s="56"/>
      <c r="EXD138" s="56"/>
      <c r="EXE138" s="56"/>
      <c r="EXF138" s="56"/>
      <c r="EXG138" s="56"/>
      <c r="EXH138" s="56"/>
      <c r="EXI138" s="56"/>
      <c r="EXJ138" s="56"/>
      <c r="EXK138" s="56"/>
      <c r="EXL138" s="56"/>
      <c r="EXM138" s="56"/>
      <c r="EXN138" s="56"/>
      <c r="EXO138" s="56"/>
      <c r="EXP138" s="56"/>
      <c r="EXQ138" s="56"/>
      <c r="EXR138" s="56"/>
      <c r="EXS138" s="56"/>
      <c r="EXT138" s="56"/>
      <c r="EXU138" s="56"/>
      <c r="EXV138" s="56"/>
      <c r="EXW138" s="56"/>
      <c r="EXX138" s="56"/>
      <c r="EXY138" s="56"/>
      <c r="EXZ138" s="56"/>
      <c r="EYA138" s="56"/>
      <c r="EYB138" s="56"/>
      <c r="EYC138" s="56"/>
      <c r="EYD138" s="56"/>
      <c r="EYE138" s="56"/>
      <c r="EYF138" s="56"/>
      <c r="EYG138" s="56"/>
      <c r="EYH138" s="56"/>
      <c r="EYI138" s="56"/>
      <c r="EYJ138" s="56"/>
      <c r="EYK138" s="56"/>
      <c r="EYL138" s="56"/>
      <c r="EYM138" s="56"/>
      <c r="EYN138" s="56"/>
      <c r="EYO138" s="56"/>
      <c r="EYP138" s="56"/>
      <c r="EYQ138" s="56"/>
      <c r="EYR138" s="56"/>
      <c r="EYS138" s="56"/>
      <c r="EYT138" s="56"/>
      <c r="EYU138" s="56"/>
      <c r="EYV138" s="56"/>
      <c r="EYW138" s="56"/>
      <c r="EYX138" s="56"/>
      <c r="EYY138" s="56"/>
      <c r="EYZ138" s="56"/>
      <c r="EZA138" s="56"/>
      <c r="EZB138" s="56"/>
      <c r="EZC138" s="56"/>
      <c r="EZD138" s="56"/>
      <c r="EZE138" s="56"/>
      <c r="EZF138" s="56"/>
      <c r="EZG138" s="56"/>
      <c r="EZH138" s="56"/>
      <c r="EZI138" s="56"/>
      <c r="EZJ138" s="56"/>
      <c r="EZK138" s="56"/>
      <c r="EZL138" s="56"/>
      <c r="EZM138" s="56"/>
      <c r="EZN138" s="56"/>
      <c r="EZO138" s="56"/>
      <c r="EZP138" s="56"/>
      <c r="EZQ138" s="56"/>
      <c r="EZR138" s="56"/>
      <c r="EZS138" s="56"/>
      <c r="EZT138" s="56"/>
      <c r="EZU138" s="56"/>
      <c r="EZV138" s="56"/>
      <c r="EZW138" s="56"/>
      <c r="EZX138" s="56"/>
      <c r="EZY138" s="56"/>
      <c r="EZZ138" s="56"/>
      <c r="FAA138" s="56"/>
      <c r="FAB138" s="56"/>
      <c r="FAC138" s="56"/>
      <c r="FAD138" s="56"/>
      <c r="FAE138" s="56"/>
      <c r="FAF138" s="56"/>
      <c r="FAG138" s="56"/>
      <c r="FAH138" s="56"/>
      <c r="FAI138" s="56"/>
      <c r="FAJ138" s="56"/>
      <c r="FAK138" s="56"/>
      <c r="FAL138" s="56"/>
      <c r="FAM138" s="56"/>
      <c r="FAN138" s="56"/>
      <c r="FAO138" s="56"/>
      <c r="FAP138" s="56"/>
      <c r="FAQ138" s="56"/>
      <c r="FAR138" s="56"/>
      <c r="FAS138" s="56"/>
      <c r="FAT138" s="56"/>
      <c r="FAU138" s="56"/>
      <c r="FAV138" s="56"/>
      <c r="FAW138" s="56"/>
      <c r="FAX138" s="56"/>
      <c r="FAY138" s="56"/>
      <c r="FAZ138" s="56"/>
      <c r="FBA138" s="56"/>
      <c r="FBB138" s="56"/>
      <c r="FBC138" s="56"/>
      <c r="FBD138" s="56"/>
      <c r="FBE138" s="56"/>
      <c r="FBF138" s="56"/>
      <c r="FBG138" s="56"/>
      <c r="FBH138" s="56"/>
      <c r="FBI138" s="56"/>
      <c r="FBJ138" s="56"/>
      <c r="FBK138" s="56"/>
      <c r="FBL138" s="56"/>
      <c r="FBM138" s="56"/>
      <c r="FBN138" s="56"/>
      <c r="FBO138" s="56"/>
      <c r="FBP138" s="56"/>
      <c r="FBQ138" s="56"/>
      <c r="FBR138" s="56"/>
      <c r="FBS138" s="56"/>
      <c r="FBT138" s="56"/>
      <c r="FBU138" s="56"/>
      <c r="FBV138" s="56"/>
      <c r="FBW138" s="56"/>
      <c r="FBX138" s="56"/>
      <c r="FBY138" s="56"/>
      <c r="FBZ138" s="56"/>
      <c r="FCA138" s="56"/>
      <c r="FCB138" s="56"/>
      <c r="FCC138" s="56"/>
      <c r="FCD138" s="56"/>
      <c r="FCE138" s="56"/>
      <c r="FCF138" s="56"/>
      <c r="FCG138" s="56"/>
      <c r="FCH138" s="56"/>
      <c r="FCI138" s="56"/>
      <c r="FCJ138" s="56"/>
      <c r="FCK138" s="56"/>
      <c r="FCL138" s="56"/>
      <c r="FCM138" s="56"/>
      <c r="FCN138" s="56"/>
      <c r="FCO138" s="56"/>
      <c r="FCP138" s="56"/>
      <c r="FCQ138" s="56"/>
      <c r="FCR138" s="56"/>
      <c r="FCS138" s="56"/>
      <c r="FCT138" s="56"/>
      <c r="FCU138" s="56"/>
      <c r="FCV138" s="56"/>
      <c r="FCW138" s="56"/>
      <c r="FCX138" s="56"/>
      <c r="FCY138" s="56"/>
      <c r="FCZ138" s="56"/>
      <c r="FDA138" s="56"/>
      <c r="FDB138" s="56"/>
      <c r="FDC138" s="56"/>
      <c r="FDD138" s="56"/>
      <c r="FDE138" s="56"/>
      <c r="FDF138" s="56"/>
      <c r="FDG138" s="56"/>
      <c r="FDH138" s="56"/>
      <c r="FDI138" s="56"/>
      <c r="FDJ138" s="56"/>
      <c r="FDK138" s="56"/>
      <c r="FDL138" s="56"/>
      <c r="FDM138" s="56"/>
      <c r="FDN138" s="56"/>
      <c r="FDO138" s="56"/>
      <c r="FDP138" s="56"/>
      <c r="FDQ138" s="56"/>
      <c r="FDR138" s="56"/>
      <c r="FDS138" s="56"/>
      <c r="FDT138" s="56"/>
      <c r="FDU138" s="56"/>
      <c r="FDV138" s="56"/>
      <c r="FDW138" s="56"/>
      <c r="FDX138" s="56"/>
      <c r="FDY138" s="56"/>
      <c r="FDZ138" s="56"/>
      <c r="FEA138" s="56"/>
      <c r="FEB138" s="56"/>
      <c r="FEC138" s="56"/>
      <c r="FED138" s="56"/>
      <c r="FEE138" s="56"/>
      <c r="FEF138" s="56"/>
      <c r="FEG138" s="56"/>
      <c r="FEH138" s="56"/>
      <c r="FEI138" s="56"/>
      <c r="FEJ138" s="56"/>
      <c r="FEK138" s="56"/>
      <c r="FEL138" s="56"/>
      <c r="FEM138" s="56"/>
      <c r="FEN138" s="56"/>
      <c r="FEO138" s="56"/>
      <c r="FEP138" s="56"/>
      <c r="FEQ138" s="56"/>
      <c r="FER138" s="56"/>
      <c r="FES138" s="56"/>
      <c r="FET138" s="56"/>
      <c r="FEU138" s="56"/>
      <c r="FEV138" s="56"/>
      <c r="FEW138" s="56"/>
      <c r="FEX138" s="56"/>
      <c r="FEY138" s="56"/>
      <c r="FEZ138" s="56"/>
      <c r="FFA138" s="56"/>
      <c r="FFB138" s="56"/>
      <c r="FFC138" s="56"/>
      <c r="FFD138" s="56"/>
      <c r="FFE138" s="56"/>
      <c r="FFF138" s="56"/>
      <c r="FFG138" s="56"/>
      <c r="FFH138" s="56"/>
      <c r="FFI138" s="56"/>
      <c r="FFJ138" s="56"/>
      <c r="FFK138" s="56"/>
      <c r="FFL138" s="56"/>
      <c r="FFM138" s="56"/>
      <c r="FFN138" s="56"/>
      <c r="FFO138" s="56"/>
      <c r="FFP138" s="56"/>
      <c r="FFQ138" s="56"/>
      <c r="FFR138" s="56"/>
      <c r="FFS138" s="56"/>
      <c r="FFT138" s="56"/>
      <c r="FFU138" s="56"/>
      <c r="FFV138" s="56"/>
      <c r="FFW138" s="56"/>
      <c r="FFX138" s="56"/>
      <c r="FFY138" s="56"/>
      <c r="FFZ138" s="56"/>
      <c r="FGA138" s="56"/>
      <c r="FGB138" s="56"/>
      <c r="FGC138" s="56"/>
      <c r="FGD138" s="56"/>
      <c r="FGE138" s="56"/>
      <c r="FGF138" s="56"/>
      <c r="FGG138" s="56"/>
      <c r="FGH138" s="56"/>
      <c r="FGI138" s="56"/>
      <c r="FGJ138" s="56"/>
      <c r="FGK138" s="56"/>
      <c r="FGL138" s="56"/>
      <c r="FGM138" s="56"/>
      <c r="FGN138" s="56"/>
      <c r="FGO138" s="56"/>
      <c r="FGP138" s="56"/>
      <c r="FGQ138" s="56"/>
      <c r="FGR138" s="56"/>
      <c r="FGS138" s="56"/>
      <c r="FGT138" s="56"/>
      <c r="FGU138" s="56"/>
      <c r="FGV138" s="56"/>
      <c r="FGW138" s="56"/>
      <c r="FGX138" s="56"/>
      <c r="FGY138" s="56"/>
      <c r="FGZ138" s="56"/>
      <c r="FHA138" s="56"/>
      <c r="FHB138" s="56"/>
      <c r="FHC138" s="56"/>
      <c r="FHD138" s="56"/>
      <c r="FHE138" s="56"/>
      <c r="FHF138" s="56"/>
      <c r="FHG138" s="56"/>
      <c r="FHH138" s="56"/>
      <c r="FHI138" s="56"/>
      <c r="FHJ138" s="56"/>
      <c r="FHK138" s="56"/>
      <c r="FHL138" s="56"/>
      <c r="FHM138" s="56"/>
      <c r="FHN138" s="56"/>
      <c r="FHO138" s="56"/>
      <c r="FHP138" s="56"/>
      <c r="FHQ138" s="56"/>
      <c r="FHR138" s="56"/>
      <c r="FHS138" s="56"/>
      <c r="FHT138" s="56"/>
      <c r="FHU138" s="56"/>
      <c r="FHV138" s="56"/>
      <c r="FHW138" s="56"/>
      <c r="FHX138" s="56"/>
      <c r="FHY138" s="56"/>
      <c r="FHZ138" s="56"/>
      <c r="FIA138" s="56"/>
      <c r="FIB138" s="56"/>
      <c r="FIC138" s="56"/>
      <c r="FID138" s="56"/>
      <c r="FIE138" s="56"/>
      <c r="FIF138" s="56"/>
      <c r="FIG138" s="56"/>
      <c r="FIH138" s="56"/>
      <c r="FII138" s="56"/>
      <c r="FIJ138" s="56"/>
      <c r="FIK138" s="56"/>
      <c r="FIL138" s="56"/>
      <c r="FIM138" s="56"/>
      <c r="FIN138" s="56"/>
      <c r="FIO138" s="56"/>
      <c r="FIP138" s="56"/>
      <c r="FIQ138" s="56"/>
      <c r="FIR138" s="56"/>
      <c r="FIS138" s="56"/>
      <c r="FIT138" s="56"/>
      <c r="FIU138" s="56"/>
      <c r="FIV138" s="56"/>
      <c r="FIW138" s="56"/>
      <c r="FIX138" s="56"/>
      <c r="FIY138" s="56"/>
      <c r="FIZ138" s="56"/>
      <c r="FJA138" s="56"/>
      <c r="FJB138" s="56"/>
      <c r="FJC138" s="56"/>
      <c r="FJD138" s="56"/>
      <c r="FJE138" s="56"/>
      <c r="FJF138" s="56"/>
      <c r="FJG138" s="56"/>
      <c r="FJH138" s="56"/>
      <c r="FJI138" s="56"/>
      <c r="FJJ138" s="56"/>
      <c r="FJK138" s="56"/>
      <c r="FJL138" s="56"/>
      <c r="FJM138" s="56"/>
      <c r="FJN138" s="56"/>
      <c r="FJO138" s="56"/>
      <c r="FJP138" s="56"/>
      <c r="FJQ138" s="56"/>
      <c r="FJR138" s="56"/>
      <c r="FJS138" s="56"/>
      <c r="FJT138" s="56"/>
      <c r="FJU138" s="56"/>
      <c r="FJV138" s="56"/>
      <c r="FJW138" s="56"/>
      <c r="FJX138" s="56"/>
      <c r="FJY138" s="56"/>
      <c r="FJZ138" s="56"/>
      <c r="FKA138" s="56"/>
      <c r="FKB138" s="56"/>
      <c r="FKC138" s="56"/>
      <c r="FKD138" s="56"/>
      <c r="FKE138" s="56"/>
      <c r="FKF138" s="56"/>
      <c r="FKG138" s="56"/>
      <c r="FKH138" s="56"/>
      <c r="FKI138" s="56"/>
      <c r="FKJ138" s="56"/>
      <c r="FKK138" s="56"/>
      <c r="FKL138" s="56"/>
      <c r="FKM138" s="56"/>
      <c r="FKN138" s="56"/>
      <c r="FKO138" s="56"/>
      <c r="FKP138" s="56"/>
      <c r="FKQ138" s="56"/>
      <c r="FKR138" s="56"/>
      <c r="FKS138" s="56"/>
      <c r="FKT138" s="56"/>
      <c r="FKU138" s="56"/>
      <c r="FKV138" s="56"/>
      <c r="FKW138" s="56"/>
      <c r="FKX138" s="56"/>
      <c r="FKY138" s="56"/>
      <c r="FKZ138" s="56"/>
      <c r="FLA138" s="56"/>
      <c r="FLB138" s="56"/>
      <c r="FLC138" s="56"/>
      <c r="FLD138" s="56"/>
      <c r="FLE138" s="56"/>
      <c r="FLF138" s="56"/>
      <c r="FLG138" s="56"/>
      <c r="FLH138" s="56"/>
      <c r="FLI138" s="56"/>
      <c r="FLJ138" s="56"/>
      <c r="FLK138" s="56"/>
      <c r="FLL138" s="56"/>
      <c r="FLM138" s="56"/>
      <c r="FLN138" s="56"/>
      <c r="FLO138" s="56"/>
      <c r="FLP138" s="56"/>
      <c r="FLQ138" s="56"/>
      <c r="FLR138" s="56"/>
      <c r="FLS138" s="56"/>
      <c r="FLT138" s="56"/>
      <c r="FLU138" s="56"/>
      <c r="FLV138" s="56"/>
      <c r="FLW138" s="56"/>
      <c r="FLX138" s="56"/>
      <c r="FLY138" s="56"/>
      <c r="FLZ138" s="56"/>
      <c r="FMA138" s="56"/>
      <c r="FMB138" s="56"/>
      <c r="FMC138" s="56"/>
      <c r="FMD138" s="56"/>
      <c r="FME138" s="56"/>
      <c r="FMF138" s="56"/>
      <c r="FMG138" s="56"/>
      <c r="FMH138" s="56"/>
      <c r="FMI138" s="56"/>
      <c r="FMJ138" s="56"/>
      <c r="FMK138" s="56"/>
      <c r="FML138" s="56"/>
      <c r="FMM138" s="56"/>
      <c r="FMN138" s="56"/>
      <c r="FMO138" s="56"/>
      <c r="FMP138" s="56"/>
      <c r="FMQ138" s="56"/>
      <c r="FMR138" s="56"/>
      <c r="FMS138" s="56"/>
      <c r="FMT138" s="56"/>
      <c r="FMU138" s="56"/>
      <c r="FMV138" s="56"/>
      <c r="FMW138" s="56"/>
      <c r="FMX138" s="56"/>
      <c r="FMY138" s="56"/>
      <c r="FMZ138" s="56"/>
      <c r="FNA138" s="56"/>
      <c r="FNB138" s="56"/>
      <c r="FNC138" s="56"/>
      <c r="FND138" s="56"/>
      <c r="FNE138" s="56"/>
      <c r="FNF138" s="56"/>
      <c r="FNG138" s="56"/>
      <c r="FNH138" s="56"/>
      <c r="FNI138" s="56"/>
      <c r="FNJ138" s="56"/>
      <c r="FNK138" s="56"/>
      <c r="FNL138" s="56"/>
      <c r="FNM138" s="56"/>
      <c r="FNN138" s="56"/>
      <c r="FNO138" s="56"/>
      <c r="FNP138" s="56"/>
      <c r="FNQ138" s="56"/>
      <c r="FNR138" s="56"/>
      <c r="FNS138" s="56"/>
      <c r="FNT138" s="56"/>
      <c r="FNU138" s="56"/>
      <c r="FNV138" s="56"/>
      <c r="FNW138" s="56"/>
      <c r="FNX138" s="56"/>
      <c r="FNY138" s="56"/>
      <c r="FNZ138" s="56"/>
      <c r="FOA138" s="56"/>
      <c r="FOB138" s="56"/>
      <c r="FOC138" s="56"/>
      <c r="FOD138" s="56"/>
      <c r="FOE138" s="56"/>
      <c r="FOF138" s="56"/>
      <c r="FOG138" s="56"/>
      <c r="FOH138" s="56"/>
      <c r="FOI138" s="56"/>
      <c r="FOJ138" s="56"/>
      <c r="FOK138" s="56"/>
      <c r="FOL138" s="56"/>
      <c r="FOM138" s="56"/>
      <c r="FON138" s="56"/>
      <c r="FOO138" s="56"/>
      <c r="FOP138" s="56"/>
      <c r="FOQ138" s="56"/>
      <c r="FOR138" s="56"/>
      <c r="FOS138" s="56"/>
      <c r="FOT138" s="56"/>
      <c r="FOU138" s="56"/>
      <c r="FOV138" s="56"/>
      <c r="FOW138" s="56"/>
      <c r="FOX138" s="56"/>
      <c r="FOY138" s="56"/>
      <c r="FOZ138" s="56"/>
      <c r="FPA138" s="56"/>
      <c r="FPB138" s="56"/>
      <c r="FPC138" s="56"/>
      <c r="FPD138" s="56"/>
      <c r="FPE138" s="56"/>
      <c r="FPF138" s="56"/>
      <c r="FPG138" s="56"/>
      <c r="FPH138" s="56"/>
      <c r="FPI138" s="56"/>
      <c r="FPJ138" s="56"/>
      <c r="FPK138" s="56"/>
      <c r="FPL138" s="56"/>
      <c r="FPM138" s="56"/>
      <c r="FPN138" s="56"/>
      <c r="FPO138" s="56"/>
      <c r="FPP138" s="56"/>
      <c r="FPQ138" s="56"/>
      <c r="FPR138" s="56"/>
      <c r="FPS138" s="56"/>
      <c r="FPT138" s="56"/>
      <c r="FPU138" s="56"/>
      <c r="FPV138" s="56"/>
      <c r="FPW138" s="56"/>
      <c r="FPX138" s="56"/>
      <c r="FPY138" s="56"/>
      <c r="FPZ138" s="56"/>
      <c r="FQA138" s="56"/>
      <c r="FQB138" s="56"/>
      <c r="FQC138" s="56"/>
      <c r="FQD138" s="56"/>
      <c r="FQE138" s="56"/>
      <c r="FQF138" s="56"/>
      <c r="FQG138" s="56"/>
      <c r="FQH138" s="56"/>
      <c r="FQI138" s="56"/>
      <c r="FQJ138" s="56"/>
      <c r="FQK138" s="56"/>
      <c r="FQL138" s="56"/>
      <c r="FQM138" s="56"/>
      <c r="FQN138" s="56"/>
      <c r="FQO138" s="56"/>
      <c r="FQP138" s="56"/>
      <c r="FQQ138" s="56"/>
      <c r="FQR138" s="56"/>
      <c r="FQS138" s="56"/>
      <c r="FQT138" s="56"/>
      <c r="FQU138" s="56"/>
      <c r="FQV138" s="56"/>
      <c r="FQW138" s="56"/>
      <c r="FQX138" s="56"/>
      <c r="FQY138" s="56"/>
      <c r="FQZ138" s="56"/>
      <c r="FRA138" s="56"/>
      <c r="FRB138" s="56"/>
      <c r="FRC138" s="56"/>
      <c r="FRD138" s="56"/>
      <c r="FRE138" s="56"/>
      <c r="FRF138" s="56"/>
      <c r="FRG138" s="56"/>
      <c r="FRH138" s="56"/>
      <c r="FRI138" s="56"/>
      <c r="FRJ138" s="56"/>
      <c r="FRK138" s="56"/>
      <c r="FRL138" s="56"/>
      <c r="FRM138" s="56"/>
      <c r="FRN138" s="56"/>
      <c r="FRO138" s="56"/>
      <c r="FRP138" s="56"/>
      <c r="FRQ138" s="56"/>
      <c r="FRR138" s="56"/>
      <c r="FRS138" s="56"/>
      <c r="FRT138" s="56"/>
      <c r="FRU138" s="56"/>
      <c r="FRV138" s="56"/>
      <c r="FRW138" s="56"/>
      <c r="FRX138" s="56"/>
      <c r="FRY138" s="56"/>
      <c r="FRZ138" s="56"/>
      <c r="FSA138" s="56"/>
      <c r="FSB138" s="56"/>
      <c r="FSC138" s="56"/>
      <c r="FSD138" s="56"/>
      <c r="FSE138" s="56"/>
      <c r="FSF138" s="56"/>
      <c r="FSG138" s="56"/>
      <c r="FSH138" s="56"/>
      <c r="FSI138" s="56"/>
      <c r="FSJ138" s="56"/>
      <c r="FSK138" s="56"/>
      <c r="FSL138" s="56"/>
      <c r="FSM138" s="56"/>
      <c r="FSN138" s="56"/>
      <c r="FSO138" s="56"/>
      <c r="FSP138" s="56"/>
      <c r="FSQ138" s="56"/>
      <c r="FSR138" s="56"/>
      <c r="FSS138" s="56"/>
      <c r="FST138" s="56"/>
      <c r="FSU138" s="56"/>
      <c r="FSV138" s="56"/>
      <c r="FSW138" s="56"/>
      <c r="FSX138" s="56"/>
      <c r="FSY138" s="56"/>
      <c r="FSZ138" s="56"/>
      <c r="FTA138" s="56"/>
      <c r="FTB138" s="56"/>
      <c r="FTC138" s="56"/>
      <c r="FTD138" s="56"/>
      <c r="FTE138" s="56"/>
      <c r="FTF138" s="56"/>
      <c r="FTG138" s="56"/>
      <c r="FTH138" s="56"/>
      <c r="FTI138" s="56"/>
      <c r="FTJ138" s="56"/>
      <c r="FTK138" s="56"/>
      <c r="FTL138" s="56"/>
      <c r="FTM138" s="56"/>
      <c r="FTN138" s="56"/>
      <c r="FTO138" s="56"/>
      <c r="FTP138" s="56"/>
      <c r="FTQ138" s="56"/>
      <c r="FTR138" s="56"/>
      <c r="FTS138" s="56"/>
      <c r="FTT138" s="56"/>
      <c r="FTU138" s="56"/>
      <c r="FTV138" s="56"/>
      <c r="FTW138" s="56"/>
      <c r="FTX138" s="56"/>
      <c r="FTY138" s="56"/>
      <c r="FTZ138" s="56"/>
      <c r="FUA138" s="56"/>
      <c r="FUB138" s="56"/>
      <c r="FUC138" s="56"/>
      <c r="FUD138" s="56"/>
      <c r="FUE138" s="56"/>
      <c r="FUF138" s="56"/>
      <c r="FUG138" s="56"/>
      <c r="FUH138" s="56"/>
      <c r="FUI138" s="56"/>
      <c r="FUJ138" s="56"/>
      <c r="FUK138" s="56"/>
      <c r="FUL138" s="56"/>
      <c r="FUM138" s="56"/>
      <c r="FUN138" s="56"/>
      <c r="FUO138" s="56"/>
      <c r="FUP138" s="56"/>
      <c r="FUQ138" s="56"/>
      <c r="FUR138" s="56"/>
      <c r="FUS138" s="56"/>
      <c r="FUT138" s="56"/>
      <c r="FUU138" s="56"/>
      <c r="FUV138" s="56"/>
      <c r="FUW138" s="56"/>
      <c r="FUX138" s="56"/>
      <c r="FUY138" s="56"/>
      <c r="FUZ138" s="56"/>
      <c r="FVA138" s="56"/>
      <c r="FVB138" s="56"/>
      <c r="FVC138" s="56"/>
      <c r="FVD138" s="56"/>
      <c r="FVE138" s="56"/>
      <c r="FVF138" s="56"/>
      <c r="FVG138" s="56"/>
      <c r="FVH138" s="56"/>
      <c r="FVI138" s="56"/>
      <c r="FVJ138" s="56"/>
      <c r="FVK138" s="56"/>
      <c r="FVL138" s="56"/>
      <c r="FVM138" s="56"/>
      <c r="FVN138" s="56"/>
      <c r="FVO138" s="56"/>
      <c r="FVP138" s="56"/>
      <c r="FVQ138" s="56"/>
      <c r="FVR138" s="56"/>
      <c r="FVS138" s="56"/>
      <c r="FVT138" s="56"/>
      <c r="FVU138" s="56"/>
      <c r="FVV138" s="56"/>
      <c r="FVW138" s="56"/>
      <c r="FVX138" s="56"/>
      <c r="FVY138" s="56"/>
      <c r="FVZ138" s="56"/>
      <c r="FWA138" s="56"/>
      <c r="FWB138" s="56"/>
      <c r="FWC138" s="56"/>
      <c r="FWD138" s="56"/>
      <c r="FWE138" s="56"/>
      <c r="FWF138" s="56"/>
      <c r="FWG138" s="56"/>
      <c r="FWH138" s="56"/>
      <c r="FWI138" s="56"/>
      <c r="FWJ138" s="56"/>
      <c r="FWK138" s="56"/>
      <c r="FWL138" s="56"/>
      <c r="FWM138" s="56"/>
      <c r="FWN138" s="56"/>
      <c r="FWO138" s="56"/>
      <c r="FWP138" s="56"/>
      <c r="FWQ138" s="56"/>
      <c r="FWR138" s="56"/>
      <c r="FWS138" s="56"/>
      <c r="FWT138" s="56"/>
      <c r="FWU138" s="56"/>
      <c r="FWV138" s="56"/>
      <c r="FWW138" s="56"/>
      <c r="FWX138" s="56"/>
      <c r="FWY138" s="56"/>
      <c r="FWZ138" s="56"/>
      <c r="FXA138" s="56"/>
      <c r="FXB138" s="56"/>
      <c r="FXC138" s="56"/>
      <c r="FXD138" s="56"/>
      <c r="FXE138" s="56"/>
      <c r="FXF138" s="56"/>
      <c r="FXG138" s="56"/>
      <c r="FXH138" s="56"/>
      <c r="FXI138" s="56"/>
      <c r="FXJ138" s="56"/>
      <c r="FXK138" s="56"/>
      <c r="FXL138" s="56"/>
      <c r="FXM138" s="56"/>
      <c r="FXN138" s="56"/>
      <c r="FXO138" s="56"/>
      <c r="FXP138" s="56"/>
      <c r="FXQ138" s="56"/>
      <c r="FXR138" s="56"/>
      <c r="FXS138" s="56"/>
      <c r="FXT138" s="56"/>
      <c r="FXU138" s="56"/>
      <c r="FXV138" s="56"/>
      <c r="FXW138" s="56"/>
      <c r="FXX138" s="56"/>
      <c r="FXY138" s="56"/>
      <c r="FXZ138" s="56"/>
      <c r="FYA138" s="56"/>
      <c r="FYB138" s="56"/>
      <c r="FYC138" s="56"/>
      <c r="FYD138" s="56"/>
      <c r="FYE138" s="56"/>
      <c r="FYF138" s="56"/>
      <c r="FYG138" s="56"/>
      <c r="FYH138" s="56"/>
      <c r="FYI138" s="56"/>
      <c r="FYJ138" s="56"/>
      <c r="FYK138" s="56"/>
      <c r="FYL138" s="56"/>
      <c r="FYM138" s="56"/>
      <c r="FYN138" s="56"/>
      <c r="FYO138" s="56"/>
      <c r="FYP138" s="56"/>
      <c r="FYQ138" s="56"/>
      <c r="FYR138" s="56"/>
      <c r="FYS138" s="56"/>
      <c r="FYT138" s="56"/>
      <c r="FYU138" s="56"/>
      <c r="FYV138" s="56"/>
      <c r="FYW138" s="56"/>
      <c r="FYX138" s="56"/>
      <c r="FYY138" s="56"/>
      <c r="FYZ138" s="56"/>
      <c r="FZA138" s="56"/>
      <c r="FZB138" s="56"/>
      <c r="FZC138" s="56"/>
      <c r="FZD138" s="56"/>
      <c r="FZE138" s="56"/>
      <c r="FZF138" s="56"/>
      <c r="FZG138" s="56"/>
      <c r="FZH138" s="56"/>
      <c r="FZI138" s="56"/>
      <c r="FZJ138" s="56"/>
      <c r="FZK138" s="56"/>
      <c r="FZL138" s="56"/>
      <c r="FZM138" s="56"/>
      <c r="FZN138" s="56"/>
      <c r="FZO138" s="56"/>
      <c r="FZP138" s="56"/>
      <c r="FZQ138" s="56"/>
      <c r="FZR138" s="56"/>
      <c r="FZS138" s="56"/>
      <c r="FZT138" s="56"/>
      <c r="FZU138" s="56"/>
      <c r="FZV138" s="56"/>
      <c r="FZW138" s="56"/>
      <c r="FZX138" s="56"/>
      <c r="FZY138" s="56"/>
      <c r="FZZ138" s="56"/>
      <c r="GAA138" s="56"/>
      <c r="GAB138" s="56"/>
      <c r="GAC138" s="56"/>
      <c r="GAD138" s="56"/>
      <c r="GAE138" s="56"/>
      <c r="GAF138" s="56"/>
      <c r="GAG138" s="56"/>
      <c r="GAH138" s="56"/>
      <c r="GAI138" s="56"/>
      <c r="GAJ138" s="56"/>
      <c r="GAK138" s="56"/>
      <c r="GAL138" s="56"/>
      <c r="GAM138" s="56"/>
      <c r="GAN138" s="56"/>
      <c r="GAO138" s="56"/>
      <c r="GAP138" s="56"/>
      <c r="GAQ138" s="56"/>
      <c r="GAR138" s="56"/>
      <c r="GAS138" s="56"/>
      <c r="GAT138" s="56"/>
      <c r="GAU138" s="56"/>
      <c r="GAV138" s="56"/>
      <c r="GAW138" s="56"/>
      <c r="GAX138" s="56"/>
      <c r="GAY138" s="56"/>
      <c r="GAZ138" s="56"/>
      <c r="GBA138" s="56"/>
      <c r="GBB138" s="56"/>
      <c r="GBC138" s="56"/>
      <c r="GBD138" s="56"/>
      <c r="GBE138" s="56"/>
      <c r="GBF138" s="56"/>
      <c r="GBG138" s="56"/>
      <c r="GBH138" s="56"/>
      <c r="GBI138" s="56"/>
      <c r="GBJ138" s="56"/>
      <c r="GBK138" s="56"/>
      <c r="GBL138" s="56"/>
      <c r="GBM138" s="56"/>
      <c r="GBN138" s="56"/>
      <c r="GBO138" s="56"/>
      <c r="GBP138" s="56"/>
      <c r="GBQ138" s="56"/>
      <c r="GBR138" s="56"/>
      <c r="GBS138" s="56"/>
      <c r="GBT138" s="56"/>
      <c r="GBU138" s="56"/>
      <c r="GBV138" s="56"/>
      <c r="GBW138" s="56"/>
      <c r="GBX138" s="56"/>
      <c r="GBY138" s="56"/>
      <c r="GBZ138" s="56"/>
      <c r="GCA138" s="56"/>
      <c r="GCB138" s="56"/>
      <c r="GCC138" s="56"/>
      <c r="GCD138" s="56"/>
      <c r="GCE138" s="56"/>
      <c r="GCF138" s="56"/>
      <c r="GCG138" s="56"/>
      <c r="GCH138" s="56"/>
      <c r="GCI138" s="56"/>
      <c r="GCJ138" s="56"/>
      <c r="GCK138" s="56"/>
      <c r="GCL138" s="56"/>
      <c r="GCM138" s="56"/>
      <c r="GCN138" s="56"/>
      <c r="GCO138" s="56"/>
      <c r="GCP138" s="56"/>
      <c r="GCQ138" s="56"/>
      <c r="GCR138" s="56"/>
      <c r="GCS138" s="56"/>
      <c r="GCT138" s="56"/>
      <c r="GCU138" s="56"/>
      <c r="GCV138" s="56"/>
      <c r="GCW138" s="56"/>
      <c r="GCX138" s="56"/>
      <c r="GCY138" s="56"/>
      <c r="GCZ138" s="56"/>
      <c r="GDA138" s="56"/>
      <c r="GDB138" s="56"/>
      <c r="GDC138" s="56"/>
      <c r="GDD138" s="56"/>
      <c r="GDE138" s="56"/>
      <c r="GDF138" s="56"/>
      <c r="GDG138" s="56"/>
      <c r="GDH138" s="56"/>
      <c r="GDI138" s="56"/>
      <c r="GDJ138" s="56"/>
      <c r="GDK138" s="56"/>
      <c r="GDL138" s="56"/>
      <c r="GDM138" s="56"/>
      <c r="GDN138" s="56"/>
      <c r="GDO138" s="56"/>
      <c r="GDP138" s="56"/>
      <c r="GDQ138" s="56"/>
      <c r="GDR138" s="56"/>
      <c r="GDS138" s="56"/>
      <c r="GDT138" s="56"/>
      <c r="GDU138" s="56"/>
      <c r="GDV138" s="56"/>
      <c r="GDW138" s="56"/>
      <c r="GDX138" s="56"/>
      <c r="GDY138" s="56"/>
      <c r="GDZ138" s="56"/>
      <c r="GEA138" s="56"/>
      <c r="GEB138" s="56"/>
      <c r="GEC138" s="56"/>
      <c r="GED138" s="56"/>
      <c r="GEE138" s="56"/>
      <c r="GEF138" s="56"/>
      <c r="GEG138" s="56"/>
      <c r="GEH138" s="56"/>
      <c r="GEI138" s="56"/>
      <c r="GEJ138" s="56"/>
      <c r="GEK138" s="56"/>
      <c r="GEL138" s="56"/>
      <c r="GEM138" s="56"/>
      <c r="GEN138" s="56"/>
      <c r="GEO138" s="56"/>
      <c r="GEP138" s="56"/>
      <c r="GEQ138" s="56"/>
      <c r="GER138" s="56"/>
      <c r="GES138" s="56"/>
      <c r="GET138" s="56"/>
      <c r="GEU138" s="56"/>
      <c r="GEV138" s="56"/>
      <c r="GEW138" s="56"/>
      <c r="GEX138" s="56"/>
      <c r="GEY138" s="56"/>
      <c r="GEZ138" s="56"/>
      <c r="GFA138" s="56"/>
      <c r="GFB138" s="56"/>
      <c r="GFC138" s="56"/>
      <c r="GFD138" s="56"/>
      <c r="GFE138" s="56"/>
      <c r="GFF138" s="56"/>
      <c r="GFG138" s="56"/>
      <c r="GFH138" s="56"/>
      <c r="GFI138" s="56"/>
      <c r="GFJ138" s="56"/>
      <c r="GFK138" s="56"/>
      <c r="GFL138" s="56"/>
      <c r="GFM138" s="56"/>
      <c r="GFN138" s="56"/>
      <c r="GFO138" s="56"/>
      <c r="GFP138" s="56"/>
      <c r="GFQ138" s="56"/>
      <c r="GFR138" s="56"/>
      <c r="GFS138" s="56"/>
      <c r="GFT138" s="56"/>
      <c r="GFU138" s="56"/>
      <c r="GFV138" s="56"/>
      <c r="GFW138" s="56"/>
      <c r="GFX138" s="56"/>
      <c r="GFY138" s="56"/>
      <c r="GFZ138" s="56"/>
      <c r="GGA138" s="56"/>
      <c r="GGB138" s="56"/>
      <c r="GGC138" s="56"/>
      <c r="GGD138" s="56"/>
      <c r="GGE138" s="56"/>
      <c r="GGF138" s="56"/>
      <c r="GGG138" s="56"/>
      <c r="GGH138" s="56"/>
      <c r="GGI138" s="56"/>
      <c r="GGJ138" s="56"/>
      <c r="GGK138" s="56"/>
      <c r="GGL138" s="56"/>
      <c r="GGM138" s="56"/>
      <c r="GGN138" s="56"/>
      <c r="GGO138" s="56"/>
      <c r="GGP138" s="56"/>
      <c r="GGQ138" s="56"/>
      <c r="GGR138" s="56"/>
      <c r="GGS138" s="56"/>
      <c r="GGT138" s="56"/>
      <c r="GGU138" s="56"/>
      <c r="GGV138" s="56"/>
      <c r="GGW138" s="56"/>
      <c r="GGX138" s="56"/>
      <c r="GGY138" s="56"/>
      <c r="GGZ138" s="56"/>
      <c r="GHA138" s="56"/>
      <c r="GHB138" s="56"/>
      <c r="GHC138" s="56"/>
      <c r="GHD138" s="56"/>
      <c r="GHE138" s="56"/>
      <c r="GHF138" s="56"/>
      <c r="GHG138" s="56"/>
      <c r="GHH138" s="56"/>
      <c r="GHI138" s="56"/>
      <c r="GHJ138" s="56"/>
      <c r="GHK138" s="56"/>
      <c r="GHL138" s="56"/>
      <c r="GHM138" s="56"/>
      <c r="GHN138" s="56"/>
      <c r="GHO138" s="56"/>
      <c r="GHP138" s="56"/>
      <c r="GHQ138" s="56"/>
      <c r="GHR138" s="56"/>
      <c r="GHS138" s="56"/>
      <c r="GHT138" s="56"/>
      <c r="GHU138" s="56"/>
      <c r="GHV138" s="56"/>
      <c r="GHW138" s="56"/>
      <c r="GHX138" s="56"/>
      <c r="GHY138" s="56"/>
      <c r="GHZ138" s="56"/>
      <c r="GIA138" s="56"/>
      <c r="GIB138" s="56"/>
      <c r="GIC138" s="56"/>
      <c r="GID138" s="56"/>
      <c r="GIE138" s="56"/>
      <c r="GIF138" s="56"/>
      <c r="GIG138" s="56"/>
      <c r="GIH138" s="56"/>
      <c r="GII138" s="56"/>
      <c r="GIJ138" s="56"/>
      <c r="GIK138" s="56"/>
      <c r="GIL138" s="56"/>
      <c r="GIM138" s="56"/>
      <c r="GIN138" s="56"/>
      <c r="GIO138" s="56"/>
      <c r="GIP138" s="56"/>
      <c r="GIQ138" s="56"/>
      <c r="GIR138" s="56"/>
      <c r="GIS138" s="56"/>
      <c r="GIT138" s="56"/>
      <c r="GIU138" s="56"/>
      <c r="GIV138" s="56"/>
      <c r="GIW138" s="56"/>
      <c r="GIX138" s="56"/>
      <c r="GIY138" s="56"/>
      <c r="GIZ138" s="56"/>
      <c r="GJA138" s="56"/>
      <c r="GJB138" s="56"/>
      <c r="GJC138" s="56"/>
      <c r="GJD138" s="56"/>
      <c r="GJE138" s="56"/>
      <c r="GJF138" s="56"/>
      <c r="GJG138" s="56"/>
      <c r="GJH138" s="56"/>
      <c r="GJI138" s="56"/>
      <c r="GJJ138" s="56"/>
      <c r="GJK138" s="56"/>
      <c r="GJL138" s="56"/>
      <c r="GJM138" s="56"/>
      <c r="GJN138" s="56"/>
      <c r="GJO138" s="56"/>
      <c r="GJP138" s="56"/>
      <c r="GJQ138" s="56"/>
      <c r="GJR138" s="56"/>
      <c r="GJS138" s="56"/>
      <c r="GJT138" s="56"/>
      <c r="GJU138" s="56"/>
      <c r="GJV138" s="56"/>
      <c r="GJW138" s="56"/>
      <c r="GJX138" s="56"/>
      <c r="GJY138" s="56"/>
      <c r="GJZ138" s="56"/>
      <c r="GKA138" s="56"/>
      <c r="GKB138" s="56"/>
      <c r="GKC138" s="56"/>
      <c r="GKD138" s="56"/>
      <c r="GKE138" s="56"/>
      <c r="GKF138" s="56"/>
      <c r="GKG138" s="56"/>
      <c r="GKH138" s="56"/>
      <c r="GKI138" s="56"/>
      <c r="GKJ138" s="56"/>
      <c r="GKK138" s="56"/>
      <c r="GKL138" s="56"/>
      <c r="GKM138" s="56"/>
      <c r="GKN138" s="56"/>
      <c r="GKO138" s="56"/>
      <c r="GKP138" s="56"/>
      <c r="GKQ138" s="56"/>
      <c r="GKR138" s="56"/>
      <c r="GKS138" s="56"/>
      <c r="GKT138" s="56"/>
      <c r="GKU138" s="56"/>
      <c r="GKV138" s="56"/>
      <c r="GKW138" s="56"/>
      <c r="GKX138" s="56"/>
      <c r="GKY138" s="56"/>
      <c r="GKZ138" s="56"/>
      <c r="GLA138" s="56"/>
      <c r="GLB138" s="56"/>
      <c r="GLC138" s="56"/>
      <c r="GLD138" s="56"/>
      <c r="GLE138" s="56"/>
      <c r="GLF138" s="56"/>
      <c r="GLG138" s="56"/>
      <c r="GLH138" s="56"/>
      <c r="GLI138" s="56"/>
      <c r="GLJ138" s="56"/>
      <c r="GLK138" s="56"/>
      <c r="GLL138" s="56"/>
      <c r="GLM138" s="56"/>
      <c r="GLN138" s="56"/>
      <c r="GLO138" s="56"/>
      <c r="GLP138" s="56"/>
      <c r="GLQ138" s="56"/>
      <c r="GLR138" s="56"/>
      <c r="GLS138" s="56"/>
      <c r="GLT138" s="56"/>
      <c r="GLU138" s="56"/>
      <c r="GLV138" s="56"/>
      <c r="GLW138" s="56"/>
      <c r="GLX138" s="56"/>
      <c r="GLY138" s="56"/>
      <c r="GLZ138" s="56"/>
      <c r="GMA138" s="56"/>
      <c r="GMB138" s="56"/>
      <c r="GMC138" s="56"/>
      <c r="GMD138" s="56"/>
      <c r="GME138" s="56"/>
      <c r="GMF138" s="56"/>
      <c r="GMG138" s="56"/>
      <c r="GMH138" s="56"/>
      <c r="GMI138" s="56"/>
      <c r="GMJ138" s="56"/>
      <c r="GMK138" s="56"/>
      <c r="GML138" s="56"/>
      <c r="GMM138" s="56"/>
      <c r="GMN138" s="56"/>
      <c r="GMO138" s="56"/>
      <c r="GMP138" s="56"/>
      <c r="GMQ138" s="56"/>
      <c r="GMR138" s="56"/>
      <c r="GMS138" s="56"/>
      <c r="GMT138" s="56"/>
      <c r="GMU138" s="56"/>
      <c r="GMV138" s="56"/>
      <c r="GMW138" s="56"/>
      <c r="GMX138" s="56"/>
      <c r="GMY138" s="56"/>
      <c r="GMZ138" s="56"/>
      <c r="GNA138" s="56"/>
      <c r="GNB138" s="56"/>
      <c r="GNC138" s="56"/>
      <c r="GND138" s="56"/>
      <c r="GNE138" s="56"/>
      <c r="GNF138" s="56"/>
      <c r="GNG138" s="56"/>
      <c r="GNH138" s="56"/>
      <c r="GNI138" s="56"/>
      <c r="GNJ138" s="56"/>
      <c r="GNK138" s="56"/>
      <c r="GNL138" s="56"/>
      <c r="GNM138" s="56"/>
      <c r="GNN138" s="56"/>
      <c r="GNO138" s="56"/>
      <c r="GNP138" s="56"/>
      <c r="GNQ138" s="56"/>
      <c r="GNR138" s="56"/>
      <c r="GNS138" s="56"/>
      <c r="GNT138" s="56"/>
      <c r="GNU138" s="56"/>
      <c r="GNV138" s="56"/>
      <c r="GNW138" s="56"/>
      <c r="GNX138" s="56"/>
      <c r="GNY138" s="56"/>
      <c r="GNZ138" s="56"/>
      <c r="GOA138" s="56"/>
      <c r="GOB138" s="56"/>
      <c r="GOC138" s="56"/>
      <c r="GOD138" s="56"/>
      <c r="GOE138" s="56"/>
      <c r="GOF138" s="56"/>
      <c r="GOG138" s="56"/>
      <c r="GOH138" s="56"/>
      <c r="GOI138" s="56"/>
      <c r="GOJ138" s="56"/>
      <c r="GOK138" s="56"/>
      <c r="GOL138" s="56"/>
      <c r="GOM138" s="56"/>
      <c r="GON138" s="56"/>
      <c r="GOO138" s="56"/>
      <c r="GOP138" s="56"/>
      <c r="GOQ138" s="56"/>
      <c r="GOR138" s="56"/>
      <c r="GOS138" s="56"/>
      <c r="GOT138" s="56"/>
      <c r="GOU138" s="56"/>
      <c r="GOV138" s="56"/>
      <c r="GOW138" s="56"/>
      <c r="GOX138" s="56"/>
      <c r="GOY138" s="56"/>
      <c r="GOZ138" s="56"/>
      <c r="GPA138" s="56"/>
      <c r="GPB138" s="56"/>
      <c r="GPC138" s="56"/>
      <c r="GPD138" s="56"/>
      <c r="GPE138" s="56"/>
      <c r="GPF138" s="56"/>
      <c r="GPG138" s="56"/>
      <c r="GPH138" s="56"/>
      <c r="GPI138" s="56"/>
      <c r="GPJ138" s="56"/>
      <c r="GPK138" s="56"/>
      <c r="GPL138" s="56"/>
      <c r="GPM138" s="56"/>
      <c r="GPN138" s="56"/>
      <c r="GPO138" s="56"/>
      <c r="GPP138" s="56"/>
      <c r="GPQ138" s="56"/>
      <c r="GPR138" s="56"/>
      <c r="GPS138" s="56"/>
      <c r="GPT138" s="56"/>
      <c r="GPU138" s="56"/>
      <c r="GPV138" s="56"/>
      <c r="GPW138" s="56"/>
      <c r="GPX138" s="56"/>
      <c r="GPY138" s="56"/>
      <c r="GPZ138" s="56"/>
      <c r="GQA138" s="56"/>
      <c r="GQB138" s="56"/>
      <c r="GQC138" s="56"/>
      <c r="GQD138" s="56"/>
      <c r="GQE138" s="56"/>
      <c r="GQF138" s="56"/>
      <c r="GQG138" s="56"/>
      <c r="GQH138" s="56"/>
      <c r="GQI138" s="56"/>
      <c r="GQJ138" s="56"/>
      <c r="GQK138" s="56"/>
      <c r="GQL138" s="56"/>
      <c r="GQM138" s="56"/>
      <c r="GQN138" s="56"/>
      <c r="GQO138" s="56"/>
      <c r="GQP138" s="56"/>
      <c r="GQQ138" s="56"/>
      <c r="GQR138" s="56"/>
      <c r="GQS138" s="56"/>
      <c r="GQT138" s="56"/>
      <c r="GQU138" s="56"/>
      <c r="GQV138" s="56"/>
      <c r="GQW138" s="56"/>
      <c r="GQX138" s="56"/>
      <c r="GQY138" s="56"/>
      <c r="GQZ138" s="56"/>
      <c r="GRA138" s="56"/>
      <c r="GRB138" s="56"/>
      <c r="GRC138" s="56"/>
      <c r="GRD138" s="56"/>
      <c r="GRE138" s="56"/>
      <c r="GRF138" s="56"/>
      <c r="GRG138" s="56"/>
      <c r="GRH138" s="56"/>
      <c r="GRI138" s="56"/>
      <c r="GRJ138" s="56"/>
      <c r="GRK138" s="56"/>
      <c r="GRL138" s="56"/>
      <c r="GRM138" s="56"/>
      <c r="GRN138" s="56"/>
      <c r="GRO138" s="56"/>
      <c r="GRP138" s="56"/>
      <c r="GRQ138" s="56"/>
      <c r="GRR138" s="56"/>
      <c r="GRS138" s="56"/>
      <c r="GRT138" s="56"/>
      <c r="GRU138" s="56"/>
      <c r="GRV138" s="56"/>
      <c r="GRW138" s="56"/>
      <c r="GRX138" s="56"/>
      <c r="GRY138" s="56"/>
      <c r="GRZ138" s="56"/>
      <c r="GSA138" s="56"/>
      <c r="GSB138" s="56"/>
      <c r="GSC138" s="56"/>
      <c r="GSD138" s="56"/>
      <c r="GSE138" s="56"/>
      <c r="GSF138" s="56"/>
      <c r="GSG138" s="56"/>
      <c r="GSH138" s="56"/>
      <c r="GSI138" s="56"/>
      <c r="GSJ138" s="56"/>
      <c r="GSK138" s="56"/>
      <c r="GSL138" s="56"/>
      <c r="GSM138" s="56"/>
      <c r="GSN138" s="56"/>
      <c r="GSO138" s="56"/>
      <c r="GSP138" s="56"/>
      <c r="GSQ138" s="56"/>
      <c r="GSR138" s="56"/>
      <c r="GSS138" s="56"/>
      <c r="GST138" s="56"/>
      <c r="GSU138" s="56"/>
      <c r="GSV138" s="56"/>
      <c r="GSW138" s="56"/>
      <c r="GSX138" s="56"/>
      <c r="GSY138" s="56"/>
      <c r="GSZ138" s="56"/>
      <c r="GTA138" s="56"/>
      <c r="GTB138" s="56"/>
      <c r="GTC138" s="56"/>
      <c r="GTD138" s="56"/>
      <c r="GTE138" s="56"/>
      <c r="GTF138" s="56"/>
      <c r="GTG138" s="56"/>
      <c r="GTH138" s="56"/>
      <c r="GTI138" s="56"/>
      <c r="GTJ138" s="56"/>
      <c r="GTK138" s="56"/>
      <c r="GTL138" s="56"/>
      <c r="GTM138" s="56"/>
      <c r="GTN138" s="56"/>
      <c r="GTO138" s="56"/>
      <c r="GTP138" s="56"/>
      <c r="GTQ138" s="56"/>
      <c r="GTR138" s="56"/>
      <c r="GTS138" s="56"/>
      <c r="GTT138" s="56"/>
      <c r="GTU138" s="56"/>
      <c r="GTV138" s="56"/>
      <c r="GTW138" s="56"/>
      <c r="GTX138" s="56"/>
      <c r="GTY138" s="56"/>
      <c r="GTZ138" s="56"/>
      <c r="GUA138" s="56"/>
      <c r="GUB138" s="56"/>
      <c r="GUC138" s="56"/>
      <c r="GUD138" s="56"/>
      <c r="GUE138" s="56"/>
      <c r="GUF138" s="56"/>
      <c r="GUG138" s="56"/>
      <c r="GUH138" s="56"/>
      <c r="GUI138" s="56"/>
      <c r="GUJ138" s="56"/>
      <c r="GUK138" s="56"/>
      <c r="GUL138" s="56"/>
      <c r="GUM138" s="56"/>
      <c r="GUN138" s="56"/>
      <c r="GUO138" s="56"/>
      <c r="GUP138" s="56"/>
      <c r="GUQ138" s="56"/>
      <c r="GUR138" s="56"/>
      <c r="GUS138" s="56"/>
      <c r="GUT138" s="56"/>
      <c r="GUU138" s="56"/>
      <c r="GUV138" s="56"/>
      <c r="GUW138" s="56"/>
      <c r="GUX138" s="56"/>
      <c r="GUY138" s="56"/>
      <c r="GUZ138" s="56"/>
      <c r="GVA138" s="56"/>
      <c r="GVB138" s="56"/>
      <c r="GVC138" s="56"/>
      <c r="GVD138" s="56"/>
      <c r="GVE138" s="56"/>
      <c r="GVF138" s="56"/>
      <c r="GVG138" s="56"/>
      <c r="GVH138" s="56"/>
      <c r="GVI138" s="56"/>
      <c r="GVJ138" s="56"/>
      <c r="GVK138" s="56"/>
      <c r="GVL138" s="56"/>
      <c r="GVM138" s="56"/>
      <c r="GVN138" s="56"/>
      <c r="GVO138" s="56"/>
      <c r="GVP138" s="56"/>
      <c r="GVQ138" s="56"/>
      <c r="GVR138" s="56"/>
      <c r="GVS138" s="56"/>
      <c r="GVT138" s="56"/>
      <c r="GVU138" s="56"/>
      <c r="GVV138" s="56"/>
      <c r="GVW138" s="56"/>
      <c r="GVX138" s="56"/>
      <c r="GVY138" s="56"/>
      <c r="GVZ138" s="56"/>
      <c r="GWA138" s="56"/>
      <c r="GWB138" s="56"/>
      <c r="GWC138" s="56"/>
      <c r="GWD138" s="56"/>
      <c r="GWE138" s="56"/>
      <c r="GWF138" s="56"/>
      <c r="GWG138" s="56"/>
      <c r="GWH138" s="56"/>
      <c r="GWI138" s="56"/>
      <c r="GWJ138" s="56"/>
      <c r="GWK138" s="56"/>
      <c r="GWL138" s="56"/>
      <c r="GWM138" s="56"/>
      <c r="GWN138" s="56"/>
      <c r="GWO138" s="56"/>
      <c r="GWP138" s="56"/>
      <c r="GWQ138" s="56"/>
      <c r="GWR138" s="56"/>
      <c r="GWS138" s="56"/>
      <c r="GWT138" s="56"/>
      <c r="GWU138" s="56"/>
      <c r="GWV138" s="56"/>
      <c r="GWW138" s="56"/>
      <c r="GWX138" s="56"/>
      <c r="GWY138" s="56"/>
      <c r="GWZ138" s="56"/>
      <c r="GXA138" s="56"/>
      <c r="GXB138" s="56"/>
      <c r="GXC138" s="56"/>
      <c r="GXD138" s="56"/>
      <c r="GXE138" s="56"/>
      <c r="GXF138" s="56"/>
      <c r="GXG138" s="56"/>
      <c r="GXH138" s="56"/>
      <c r="GXI138" s="56"/>
      <c r="GXJ138" s="56"/>
      <c r="GXK138" s="56"/>
      <c r="GXL138" s="56"/>
      <c r="GXM138" s="56"/>
      <c r="GXN138" s="56"/>
      <c r="GXO138" s="56"/>
      <c r="GXP138" s="56"/>
      <c r="GXQ138" s="56"/>
      <c r="GXR138" s="56"/>
      <c r="GXS138" s="56"/>
      <c r="GXT138" s="56"/>
      <c r="GXU138" s="56"/>
      <c r="GXV138" s="56"/>
      <c r="GXW138" s="56"/>
      <c r="GXX138" s="56"/>
      <c r="GXY138" s="56"/>
      <c r="GXZ138" s="56"/>
      <c r="GYA138" s="56"/>
      <c r="GYB138" s="56"/>
      <c r="GYC138" s="56"/>
      <c r="GYD138" s="56"/>
      <c r="GYE138" s="56"/>
      <c r="GYF138" s="56"/>
      <c r="GYG138" s="56"/>
      <c r="GYH138" s="56"/>
      <c r="GYI138" s="56"/>
      <c r="GYJ138" s="56"/>
      <c r="GYK138" s="56"/>
      <c r="GYL138" s="56"/>
      <c r="GYM138" s="56"/>
      <c r="GYN138" s="56"/>
      <c r="GYO138" s="56"/>
      <c r="GYP138" s="56"/>
      <c r="GYQ138" s="56"/>
      <c r="GYR138" s="56"/>
      <c r="GYS138" s="56"/>
      <c r="GYT138" s="56"/>
      <c r="GYU138" s="56"/>
      <c r="GYV138" s="56"/>
      <c r="GYW138" s="56"/>
      <c r="GYX138" s="56"/>
      <c r="GYY138" s="56"/>
      <c r="GYZ138" s="56"/>
      <c r="GZA138" s="56"/>
      <c r="GZB138" s="56"/>
      <c r="GZC138" s="56"/>
      <c r="GZD138" s="56"/>
      <c r="GZE138" s="56"/>
      <c r="GZF138" s="56"/>
      <c r="GZG138" s="56"/>
      <c r="GZH138" s="56"/>
      <c r="GZI138" s="56"/>
      <c r="GZJ138" s="56"/>
      <c r="GZK138" s="56"/>
      <c r="GZL138" s="56"/>
      <c r="GZM138" s="56"/>
      <c r="GZN138" s="56"/>
      <c r="GZO138" s="56"/>
      <c r="GZP138" s="56"/>
      <c r="GZQ138" s="56"/>
      <c r="GZR138" s="56"/>
      <c r="GZS138" s="56"/>
      <c r="GZT138" s="56"/>
      <c r="GZU138" s="56"/>
      <c r="GZV138" s="56"/>
      <c r="GZW138" s="56"/>
      <c r="GZX138" s="56"/>
      <c r="GZY138" s="56"/>
      <c r="GZZ138" s="56"/>
      <c r="HAA138" s="56"/>
      <c r="HAB138" s="56"/>
      <c r="HAC138" s="56"/>
      <c r="HAD138" s="56"/>
      <c r="HAE138" s="56"/>
      <c r="HAF138" s="56"/>
      <c r="HAG138" s="56"/>
      <c r="HAH138" s="56"/>
      <c r="HAI138" s="56"/>
      <c r="HAJ138" s="56"/>
      <c r="HAK138" s="56"/>
      <c r="HAL138" s="56"/>
      <c r="HAM138" s="56"/>
      <c r="HAN138" s="56"/>
      <c r="HAO138" s="56"/>
      <c r="HAP138" s="56"/>
      <c r="HAQ138" s="56"/>
      <c r="HAR138" s="56"/>
      <c r="HAS138" s="56"/>
      <c r="HAT138" s="56"/>
      <c r="HAU138" s="56"/>
      <c r="HAV138" s="56"/>
      <c r="HAW138" s="56"/>
      <c r="HAX138" s="56"/>
      <c r="HAY138" s="56"/>
      <c r="HAZ138" s="56"/>
      <c r="HBA138" s="56"/>
      <c r="HBB138" s="56"/>
      <c r="HBC138" s="56"/>
      <c r="HBD138" s="56"/>
      <c r="HBE138" s="56"/>
      <c r="HBF138" s="56"/>
      <c r="HBG138" s="56"/>
      <c r="HBH138" s="56"/>
      <c r="HBI138" s="56"/>
      <c r="HBJ138" s="56"/>
      <c r="HBK138" s="56"/>
      <c r="HBL138" s="56"/>
      <c r="HBM138" s="56"/>
      <c r="HBN138" s="56"/>
      <c r="HBO138" s="56"/>
      <c r="HBP138" s="56"/>
      <c r="HBQ138" s="56"/>
      <c r="HBR138" s="56"/>
      <c r="HBS138" s="56"/>
      <c r="HBT138" s="56"/>
      <c r="HBU138" s="56"/>
      <c r="HBV138" s="56"/>
      <c r="HBW138" s="56"/>
      <c r="HBX138" s="56"/>
      <c r="HBY138" s="56"/>
      <c r="HBZ138" s="56"/>
      <c r="HCA138" s="56"/>
      <c r="HCB138" s="56"/>
      <c r="HCC138" s="56"/>
      <c r="HCD138" s="56"/>
      <c r="HCE138" s="56"/>
      <c r="HCF138" s="56"/>
      <c r="HCG138" s="56"/>
      <c r="HCH138" s="56"/>
      <c r="HCI138" s="56"/>
      <c r="HCJ138" s="56"/>
      <c r="HCK138" s="56"/>
      <c r="HCL138" s="56"/>
      <c r="HCM138" s="56"/>
      <c r="HCN138" s="56"/>
      <c r="HCO138" s="56"/>
      <c r="HCP138" s="56"/>
      <c r="HCQ138" s="56"/>
      <c r="HCR138" s="56"/>
      <c r="HCS138" s="56"/>
      <c r="HCT138" s="56"/>
      <c r="HCU138" s="56"/>
      <c r="HCV138" s="56"/>
      <c r="HCW138" s="56"/>
      <c r="HCX138" s="56"/>
      <c r="HCY138" s="56"/>
      <c r="HCZ138" s="56"/>
      <c r="HDA138" s="56"/>
      <c r="HDB138" s="56"/>
      <c r="HDC138" s="56"/>
      <c r="HDD138" s="56"/>
      <c r="HDE138" s="56"/>
      <c r="HDF138" s="56"/>
      <c r="HDG138" s="56"/>
      <c r="HDH138" s="56"/>
      <c r="HDI138" s="56"/>
      <c r="HDJ138" s="56"/>
      <c r="HDK138" s="56"/>
      <c r="HDL138" s="56"/>
      <c r="HDM138" s="56"/>
      <c r="HDN138" s="56"/>
      <c r="HDO138" s="56"/>
      <c r="HDP138" s="56"/>
      <c r="HDQ138" s="56"/>
      <c r="HDR138" s="56"/>
      <c r="HDS138" s="56"/>
      <c r="HDT138" s="56"/>
      <c r="HDU138" s="56"/>
      <c r="HDV138" s="56"/>
      <c r="HDW138" s="56"/>
      <c r="HDX138" s="56"/>
      <c r="HDY138" s="56"/>
      <c r="HDZ138" s="56"/>
      <c r="HEA138" s="56"/>
      <c r="HEB138" s="56"/>
      <c r="HEC138" s="56"/>
      <c r="HED138" s="56"/>
      <c r="HEE138" s="56"/>
      <c r="HEF138" s="56"/>
      <c r="HEG138" s="56"/>
      <c r="HEH138" s="56"/>
      <c r="HEI138" s="56"/>
      <c r="HEJ138" s="56"/>
      <c r="HEK138" s="56"/>
      <c r="HEL138" s="56"/>
      <c r="HEM138" s="56"/>
      <c r="HEN138" s="56"/>
      <c r="HEO138" s="56"/>
      <c r="HEP138" s="56"/>
      <c r="HEQ138" s="56"/>
      <c r="HER138" s="56"/>
      <c r="HES138" s="56"/>
      <c r="HET138" s="56"/>
      <c r="HEU138" s="56"/>
      <c r="HEV138" s="56"/>
      <c r="HEW138" s="56"/>
      <c r="HEX138" s="56"/>
      <c r="HEY138" s="56"/>
      <c r="HEZ138" s="56"/>
      <c r="HFA138" s="56"/>
      <c r="HFB138" s="56"/>
      <c r="HFC138" s="56"/>
      <c r="HFD138" s="56"/>
      <c r="HFE138" s="56"/>
      <c r="HFF138" s="56"/>
      <c r="HFG138" s="56"/>
      <c r="HFH138" s="56"/>
      <c r="HFI138" s="56"/>
      <c r="HFJ138" s="56"/>
      <c r="HFK138" s="56"/>
      <c r="HFL138" s="56"/>
      <c r="HFM138" s="56"/>
      <c r="HFN138" s="56"/>
      <c r="HFO138" s="56"/>
      <c r="HFP138" s="56"/>
      <c r="HFQ138" s="56"/>
      <c r="HFR138" s="56"/>
      <c r="HFS138" s="56"/>
      <c r="HFT138" s="56"/>
      <c r="HFU138" s="56"/>
      <c r="HFV138" s="56"/>
      <c r="HFW138" s="56"/>
      <c r="HFX138" s="56"/>
      <c r="HFY138" s="56"/>
      <c r="HFZ138" s="56"/>
      <c r="HGA138" s="56"/>
      <c r="HGB138" s="56"/>
      <c r="HGC138" s="56"/>
      <c r="HGD138" s="56"/>
      <c r="HGE138" s="56"/>
      <c r="HGF138" s="56"/>
      <c r="HGG138" s="56"/>
      <c r="HGH138" s="56"/>
      <c r="HGI138" s="56"/>
      <c r="HGJ138" s="56"/>
      <c r="HGK138" s="56"/>
      <c r="HGL138" s="56"/>
      <c r="HGM138" s="56"/>
      <c r="HGN138" s="56"/>
      <c r="HGO138" s="56"/>
      <c r="HGP138" s="56"/>
      <c r="HGQ138" s="56"/>
      <c r="HGR138" s="56"/>
      <c r="HGS138" s="56"/>
      <c r="HGT138" s="56"/>
      <c r="HGU138" s="56"/>
      <c r="HGV138" s="56"/>
      <c r="HGW138" s="56"/>
      <c r="HGX138" s="56"/>
      <c r="HGY138" s="56"/>
      <c r="HGZ138" s="56"/>
      <c r="HHA138" s="56"/>
      <c r="HHB138" s="56"/>
      <c r="HHC138" s="56"/>
      <c r="HHD138" s="56"/>
      <c r="HHE138" s="56"/>
      <c r="HHF138" s="56"/>
      <c r="HHG138" s="56"/>
      <c r="HHH138" s="56"/>
      <c r="HHI138" s="56"/>
      <c r="HHJ138" s="56"/>
      <c r="HHK138" s="56"/>
      <c r="HHL138" s="56"/>
      <c r="HHM138" s="56"/>
      <c r="HHN138" s="56"/>
      <c r="HHO138" s="56"/>
      <c r="HHP138" s="56"/>
      <c r="HHQ138" s="56"/>
      <c r="HHR138" s="56"/>
      <c r="HHS138" s="56"/>
      <c r="HHT138" s="56"/>
      <c r="HHU138" s="56"/>
      <c r="HHV138" s="56"/>
      <c r="HHW138" s="56"/>
      <c r="HHX138" s="56"/>
      <c r="HHY138" s="56"/>
      <c r="HHZ138" s="56"/>
      <c r="HIA138" s="56"/>
      <c r="HIB138" s="56"/>
      <c r="HIC138" s="56"/>
      <c r="HID138" s="56"/>
      <c r="HIE138" s="56"/>
      <c r="HIF138" s="56"/>
      <c r="HIG138" s="56"/>
      <c r="HIH138" s="56"/>
      <c r="HII138" s="56"/>
      <c r="HIJ138" s="56"/>
      <c r="HIK138" s="56"/>
      <c r="HIL138" s="56"/>
      <c r="HIM138" s="56"/>
      <c r="HIN138" s="56"/>
      <c r="HIO138" s="56"/>
      <c r="HIP138" s="56"/>
      <c r="HIQ138" s="56"/>
      <c r="HIR138" s="56"/>
      <c r="HIS138" s="56"/>
      <c r="HIT138" s="56"/>
      <c r="HIU138" s="56"/>
      <c r="HIV138" s="56"/>
      <c r="HIW138" s="56"/>
      <c r="HIX138" s="56"/>
      <c r="HIY138" s="56"/>
      <c r="HIZ138" s="56"/>
      <c r="HJA138" s="56"/>
      <c r="HJB138" s="56"/>
      <c r="HJC138" s="56"/>
      <c r="HJD138" s="56"/>
      <c r="HJE138" s="56"/>
      <c r="HJF138" s="56"/>
      <c r="HJG138" s="56"/>
      <c r="HJH138" s="56"/>
      <c r="HJI138" s="56"/>
      <c r="HJJ138" s="56"/>
      <c r="HJK138" s="56"/>
      <c r="HJL138" s="56"/>
      <c r="HJM138" s="56"/>
      <c r="HJN138" s="56"/>
      <c r="HJO138" s="56"/>
      <c r="HJP138" s="56"/>
      <c r="HJQ138" s="56"/>
      <c r="HJR138" s="56"/>
      <c r="HJS138" s="56"/>
      <c r="HJT138" s="56"/>
      <c r="HJU138" s="56"/>
      <c r="HJV138" s="56"/>
      <c r="HJW138" s="56"/>
      <c r="HJX138" s="56"/>
      <c r="HJY138" s="56"/>
      <c r="HJZ138" s="56"/>
      <c r="HKA138" s="56"/>
      <c r="HKB138" s="56"/>
      <c r="HKC138" s="56"/>
      <c r="HKD138" s="56"/>
      <c r="HKE138" s="56"/>
      <c r="HKF138" s="56"/>
      <c r="HKG138" s="56"/>
      <c r="HKH138" s="56"/>
      <c r="HKI138" s="56"/>
      <c r="HKJ138" s="56"/>
      <c r="HKK138" s="56"/>
      <c r="HKL138" s="56"/>
      <c r="HKM138" s="56"/>
      <c r="HKN138" s="56"/>
      <c r="HKO138" s="56"/>
      <c r="HKP138" s="56"/>
      <c r="HKQ138" s="56"/>
      <c r="HKR138" s="56"/>
      <c r="HKS138" s="56"/>
      <c r="HKT138" s="56"/>
      <c r="HKU138" s="56"/>
      <c r="HKV138" s="56"/>
      <c r="HKW138" s="56"/>
      <c r="HKX138" s="56"/>
      <c r="HKY138" s="56"/>
      <c r="HKZ138" s="56"/>
      <c r="HLA138" s="56"/>
      <c r="HLB138" s="56"/>
      <c r="HLC138" s="56"/>
      <c r="HLD138" s="56"/>
      <c r="HLE138" s="56"/>
      <c r="HLF138" s="56"/>
      <c r="HLG138" s="56"/>
      <c r="HLH138" s="56"/>
      <c r="HLI138" s="56"/>
      <c r="HLJ138" s="56"/>
      <c r="HLK138" s="56"/>
      <c r="HLL138" s="56"/>
      <c r="HLM138" s="56"/>
      <c r="HLN138" s="56"/>
      <c r="HLO138" s="56"/>
      <c r="HLP138" s="56"/>
      <c r="HLQ138" s="56"/>
      <c r="HLR138" s="56"/>
      <c r="HLS138" s="56"/>
      <c r="HLT138" s="56"/>
      <c r="HLU138" s="56"/>
      <c r="HLV138" s="56"/>
      <c r="HLW138" s="56"/>
      <c r="HLX138" s="56"/>
      <c r="HLY138" s="56"/>
      <c r="HLZ138" s="56"/>
      <c r="HMA138" s="56"/>
      <c r="HMB138" s="56"/>
      <c r="HMC138" s="56"/>
      <c r="HMD138" s="56"/>
      <c r="HME138" s="56"/>
      <c r="HMF138" s="56"/>
      <c r="HMG138" s="56"/>
      <c r="HMH138" s="56"/>
      <c r="HMI138" s="56"/>
      <c r="HMJ138" s="56"/>
      <c r="HMK138" s="56"/>
      <c r="HML138" s="56"/>
      <c r="HMM138" s="56"/>
      <c r="HMN138" s="56"/>
      <c r="HMO138" s="56"/>
      <c r="HMP138" s="56"/>
      <c r="HMQ138" s="56"/>
      <c r="HMR138" s="56"/>
      <c r="HMS138" s="56"/>
      <c r="HMT138" s="56"/>
      <c r="HMU138" s="56"/>
      <c r="HMV138" s="56"/>
      <c r="HMW138" s="56"/>
      <c r="HMX138" s="56"/>
      <c r="HMY138" s="56"/>
      <c r="HMZ138" s="56"/>
      <c r="HNA138" s="56"/>
      <c r="HNB138" s="56"/>
      <c r="HNC138" s="56"/>
      <c r="HND138" s="56"/>
      <c r="HNE138" s="56"/>
      <c r="HNF138" s="56"/>
      <c r="HNG138" s="56"/>
      <c r="HNH138" s="56"/>
      <c r="HNI138" s="56"/>
      <c r="HNJ138" s="56"/>
      <c r="HNK138" s="56"/>
      <c r="HNL138" s="56"/>
      <c r="HNM138" s="56"/>
      <c r="HNN138" s="56"/>
      <c r="HNO138" s="56"/>
      <c r="HNP138" s="56"/>
      <c r="HNQ138" s="56"/>
      <c r="HNR138" s="56"/>
      <c r="HNS138" s="56"/>
      <c r="HNT138" s="56"/>
      <c r="HNU138" s="56"/>
      <c r="HNV138" s="56"/>
      <c r="HNW138" s="56"/>
      <c r="HNX138" s="56"/>
      <c r="HNY138" s="56"/>
      <c r="HNZ138" s="56"/>
      <c r="HOA138" s="56"/>
      <c r="HOB138" s="56"/>
      <c r="HOC138" s="56"/>
      <c r="HOD138" s="56"/>
      <c r="HOE138" s="56"/>
      <c r="HOF138" s="56"/>
      <c r="HOG138" s="56"/>
      <c r="HOH138" s="56"/>
      <c r="HOI138" s="56"/>
      <c r="HOJ138" s="56"/>
      <c r="HOK138" s="56"/>
      <c r="HOL138" s="56"/>
      <c r="HOM138" s="56"/>
      <c r="HON138" s="56"/>
      <c r="HOO138" s="56"/>
      <c r="HOP138" s="56"/>
      <c r="HOQ138" s="56"/>
      <c r="HOR138" s="56"/>
      <c r="HOS138" s="56"/>
      <c r="HOT138" s="56"/>
      <c r="HOU138" s="56"/>
      <c r="HOV138" s="56"/>
      <c r="HOW138" s="56"/>
      <c r="HOX138" s="56"/>
      <c r="HOY138" s="56"/>
      <c r="HOZ138" s="56"/>
      <c r="HPA138" s="56"/>
      <c r="HPB138" s="56"/>
      <c r="HPC138" s="56"/>
      <c r="HPD138" s="56"/>
      <c r="HPE138" s="56"/>
      <c r="HPF138" s="56"/>
      <c r="HPG138" s="56"/>
      <c r="HPH138" s="56"/>
      <c r="HPI138" s="56"/>
      <c r="HPJ138" s="56"/>
      <c r="HPK138" s="56"/>
      <c r="HPL138" s="56"/>
      <c r="HPM138" s="56"/>
      <c r="HPN138" s="56"/>
      <c r="HPO138" s="56"/>
      <c r="HPP138" s="56"/>
      <c r="HPQ138" s="56"/>
      <c r="HPR138" s="56"/>
      <c r="HPS138" s="56"/>
      <c r="HPT138" s="56"/>
      <c r="HPU138" s="56"/>
      <c r="HPV138" s="56"/>
      <c r="HPW138" s="56"/>
      <c r="HPX138" s="56"/>
      <c r="HPY138" s="56"/>
      <c r="HPZ138" s="56"/>
      <c r="HQA138" s="56"/>
      <c r="HQB138" s="56"/>
      <c r="HQC138" s="56"/>
      <c r="HQD138" s="56"/>
      <c r="HQE138" s="56"/>
      <c r="HQF138" s="56"/>
      <c r="HQG138" s="56"/>
      <c r="HQH138" s="56"/>
      <c r="HQI138" s="56"/>
      <c r="HQJ138" s="56"/>
      <c r="HQK138" s="56"/>
      <c r="HQL138" s="56"/>
      <c r="HQM138" s="56"/>
      <c r="HQN138" s="56"/>
      <c r="HQO138" s="56"/>
      <c r="HQP138" s="56"/>
      <c r="HQQ138" s="56"/>
      <c r="HQR138" s="56"/>
      <c r="HQS138" s="56"/>
      <c r="HQT138" s="56"/>
      <c r="HQU138" s="56"/>
      <c r="HQV138" s="56"/>
      <c r="HQW138" s="56"/>
      <c r="HQX138" s="56"/>
      <c r="HQY138" s="56"/>
      <c r="HQZ138" s="56"/>
      <c r="HRA138" s="56"/>
      <c r="HRB138" s="56"/>
      <c r="HRC138" s="56"/>
      <c r="HRD138" s="56"/>
      <c r="HRE138" s="56"/>
      <c r="HRF138" s="56"/>
      <c r="HRG138" s="56"/>
      <c r="HRH138" s="56"/>
      <c r="HRI138" s="56"/>
      <c r="HRJ138" s="56"/>
      <c r="HRK138" s="56"/>
      <c r="HRL138" s="56"/>
      <c r="HRM138" s="56"/>
      <c r="HRN138" s="56"/>
      <c r="HRO138" s="56"/>
      <c r="HRP138" s="56"/>
      <c r="HRQ138" s="56"/>
      <c r="HRR138" s="56"/>
      <c r="HRS138" s="56"/>
      <c r="HRT138" s="56"/>
      <c r="HRU138" s="56"/>
      <c r="HRV138" s="56"/>
      <c r="HRW138" s="56"/>
      <c r="HRX138" s="56"/>
      <c r="HRY138" s="56"/>
      <c r="HRZ138" s="56"/>
      <c r="HSA138" s="56"/>
      <c r="HSB138" s="56"/>
      <c r="HSC138" s="56"/>
      <c r="HSD138" s="56"/>
      <c r="HSE138" s="56"/>
      <c r="HSF138" s="56"/>
      <c r="HSG138" s="56"/>
      <c r="HSH138" s="56"/>
      <c r="HSI138" s="56"/>
      <c r="HSJ138" s="56"/>
      <c r="HSK138" s="56"/>
      <c r="HSL138" s="56"/>
      <c r="HSM138" s="56"/>
      <c r="HSN138" s="56"/>
      <c r="HSO138" s="56"/>
      <c r="HSP138" s="56"/>
      <c r="HSQ138" s="56"/>
      <c r="HSR138" s="56"/>
      <c r="HSS138" s="56"/>
      <c r="HST138" s="56"/>
      <c r="HSU138" s="56"/>
      <c r="HSV138" s="56"/>
      <c r="HSW138" s="56"/>
      <c r="HSX138" s="56"/>
      <c r="HSY138" s="56"/>
      <c r="HSZ138" s="56"/>
      <c r="HTA138" s="56"/>
      <c r="HTB138" s="56"/>
      <c r="HTC138" s="56"/>
      <c r="HTD138" s="56"/>
      <c r="HTE138" s="56"/>
      <c r="HTF138" s="56"/>
      <c r="HTG138" s="56"/>
      <c r="HTH138" s="56"/>
      <c r="HTI138" s="56"/>
      <c r="HTJ138" s="56"/>
      <c r="HTK138" s="56"/>
      <c r="HTL138" s="56"/>
      <c r="HTM138" s="56"/>
      <c r="HTN138" s="56"/>
      <c r="HTO138" s="56"/>
      <c r="HTP138" s="56"/>
      <c r="HTQ138" s="56"/>
      <c r="HTR138" s="56"/>
      <c r="HTS138" s="56"/>
      <c r="HTT138" s="56"/>
      <c r="HTU138" s="56"/>
      <c r="HTV138" s="56"/>
      <c r="HTW138" s="56"/>
      <c r="HTX138" s="56"/>
      <c r="HTY138" s="56"/>
      <c r="HTZ138" s="56"/>
      <c r="HUA138" s="56"/>
      <c r="HUB138" s="56"/>
      <c r="HUC138" s="56"/>
      <c r="HUD138" s="56"/>
      <c r="HUE138" s="56"/>
      <c r="HUF138" s="56"/>
      <c r="HUG138" s="56"/>
      <c r="HUH138" s="56"/>
      <c r="HUI138" s="56"/>
      <c r="HUJ138" s="56"/>
      <c r="HUK138" s="56"/>
      <c r="HUL138" s="56"/>
      <c r="HUM138" s="56"/>
      <c r="HUN138" s="56"/>
      <c r="HUO138" s="56"/>
      <c r="HUP138" s="56"/>
      <c r="HUQ138" s="56"/>
      <c r="HUR138" s="56"/>
      <c r="HUS138" s="56"/>
      <c r="HUT138" s="56"/>
      <c r="HUU138" s="56"/>
      <c r="HUV138" s="56"/>
      <c r="HUW138" s="56"/>
      <c r="HUX138" s="56"/>
      <c r="HUY138" s="56"/>
      <c r="HUZ138" s="56"/>
      <c r="HVA138" s="56"/>
      <c r="HVB138" s="56"/>
      <c r="HVC138" s="56"/>
      <c r="HVD138" s="56"/>
      <c r="HVE138" s="56"/>
      <c r="HVF138" s="56"/>
      <c r="HVG138" s="56"/>
      <c r="HVH138" s="56"/>
      <c r="HVI138" s="56"/>
      <c r="HVJ138" s="56"/>
      <c r="HVK138" s="56"/>
      <c r="HVL138" s="56"/>
      <c r="HVM138" s="56"/>
      <c r="HVN138" s="56"/>
      <c r="HVO138" s="56"/>
      <c r="HVP138" s="56"/>
      <c r="HVQ138" s="56"/>
      <c r="HVR138" s="56"/>
      <c r="HVS138" s="56"/>
      <c r="HVT138" s="56"/>
      <c r="HVU138" s="56"/>
      <c r="HVV138" s="56"/>
      <c r="HVW138" s="56"/>
      <c r="HVX138" s="56"/>
      <c r="HVY138" s="56"/>
      <c r="HVZ138" s="56"/>
      <c r="HWA138" s="56"/>
      <c r="HWB138" s="56"/>
      <c r="HWC138" s="56"/>
      <c r="HWD138" s="56"/>
      <c r="HWE138" s="56"/>
      <c r="HWF138" s="56"/>
      <c r="HWG138" s="56"/>
      <c r="HWH138" s="56"/>
      <c r="HWI138" s="56"/>
      <c r="HWJ138" s="56"/>
      <c r="HWK138" s="56"/>
      <c r="HWL138" s="56"/>
      <c r="HWM138" s="56"/>
      <c r="HWN138" s="56"/>
      <c r="HWO138" s="56"/>
      <c r="HWP138" s="56"/>
      <c r="HWQ138" s="56"/>
      <c r="HWR138" s="56"/>
      <c r="HWS138" s="56"/>
      <c r="HWT138" s="56"/>
      <c r="HWU138" s="56"/>
      <c r="HWV138" s="56"/>
      <c r="HWW138" s="56"/>
      <c r="HWX138" s="56"/>
      <c r="HWY138" s="56"/>
      <c r="HWZ138" s="56"/>
      <c r="HXA138" s="56"/>
      <c r="HXB138" s="56"/>
      <c r="HXC138" s="56"/>
      <c r="HXD138" s="56"/>
      <c r="HXE138" s="56"/>
      <c r="HXF138" s="56"/>
      <c r="HXG138" s="56"/>
      <c r="HXH138" s="56"/>
      <c r="HXI138" s="56"/>
      <c r="HXJ138" s="56"/>
      <c r="HXK138" s="56"/>
      <c r="HXL138" s="56"/>
      <c r="HXM138" s="56"/>
      <c r="HXN138" s="56"/>
      <c r="HXO138" s="56"/>
      <c r="HXP138" s="56"/>
      <c r="HXQ138" s="56"/>
      <c r="HXR138" s="56"/>
      <c r="HXS138" s="56"/>
      <c r="HXT138" s="56"/>
      <c r="HXU138" s="56"/>
      <c r="HXV138" s="56"/>
      <c r="HXW138" s="56"/>
      <c r="HXX138" s="56"/>
      <c r="HXY138" s="56"/>
      <c r="HXZ138" s="56"/>
      <c r="HYA138" s="56"/>
      <c r="HYB138" s="56"/>
      <c r="HYC138" s="56"/>
      <c r="HYD138" s="56"/>
      <c r="HYE138" s="56"/>
      <c r="HYF138" s="56"/>
      <c r="HYG138" s="56"/>
      <c r="HYH138" s="56"/>
      <c r="HYI138" s="56"/>
      <c r="HYJ138" s="56"/>
      <c r="HYK138" s="56"/>
      <c r="HYL138" s="56"/>
      <c r="HYM138" s="56"/>
      <c r="HYN138" s="56"/>
      <c r="HYO138" s="56"/>
      <c r="HYP138" s="56"/>
      <c r="HYQ138" s="56"/>
      <c r="HYR138" s="56"/>
      <c r="HYS138" s="56"/>
      <c r="HYT138" s="56"/>
      <c r="HYU138" s="56"/>
      <c r="HYV138" s="56"/>
      <c r="HYW138" s="56"/>
      <c r="HYX138" s="56"/>
      <c r="HYY138" s="56"/>
      <c r="HYZ138" s="56"/>
      <c r="HZA138" s="56"/>
      <c r="HZB138" s="56"/>
      <c r="HZC138" s="56"/>
      <c r="HZD138" s="56"/>
      <c r="HZE138" s="56"/>
      <c r="HZF138" s="56"/>
      <c r="HZG138" s="56"/>
      <c r="HZH138" s="56"/>
      <c r="HZI138" s="56"/>
      <c r="HZJ138" s="56"/>
      <c r="HZK138" s="56"/>
      <c r="HZL138" s="56"/>
      <c r="HZM138" s="56"/>
      <c r="HZN138" s="56"/>
      <c r="HZO138" s="56"/>
      <c r="HZP138" s="56"/>
      <c r="HZQ138" s="56"/>
      <c r="HZR138" s="56"/>
      <c r="HZS138" s="56"/>
      <c r="HZT138" s="56"/>
      <c r="HZU138" s="56"/>
      <c r="HZV138" s="56"/>
      <c r="HZW138" s="56"/>
      <c r="HZX138" s="56"/>
      <c r="HZY138" s="56"/>
      <c r="HZZ138" s="56"/>
      <c r="IAA138" s="56"/>
      <c r="IAB138" s="56"/>
      <c r="IAC138" s="56"/>
      <c r="IAD138" s="56"/>
      <c r="IAE138" s="56"/>
      <c r="IAF138" s="56"/>
      <c r="IAG138" s="56"/>
      <c r="IAH138" s="56"/>
      <c r="IAI138" s="56"/>
      <c r="IAJ138" s="56"/>
      <c r="IAK138" s="56"/>
      <c r="IAL138" s="56"/>
      <c r="IAM138" s="56"/>
      <c r="IAN138" s="56"/>
      <c r="IAO138" s="56"/>
      <c r="IAP138" s="56"/>
      <c r="IAQ138" s="56"/>
      <c r="IAR138" s="56"/>
      <c r="IAS138" s="56"/>
      <c r="IAT138" s="56"/>
      <c r="IAU138" s="56"/>
      <c r="IAV138" s="56"/>
      <c r="IAW138" s="56"/>
      <c r="IAX138" s="56"/>
      <c r="IAY138" s="56"/>
      <c r="IAZ138" s="56"/>
      <c r="IBA138" s="56"/>
      <c r="IBB138" s="56"/>
      <c r="IBC138" s="56"/>
      <c r="IBD138" s="56"/>
      <c r="IBE138" s="56"/>
      <c r="IBF138" s="56"/>
      <c r="IBG138" s="56"/>
      <c r="IBH138" s="56"/>
      <c r="IBI138" s="56"/>
      <c r="IBJ138" s="56"/>
      <c r="IBK138" s="56"/>
      <c r="IBL138" s="56"/>
      <c r="IBM138" s="56"/>
      <c r="IBN138" s="56"/>
      <c r="IBO138" s="56"/>
      <c r="IBP138" s="56"/>
      <c r="IBQ138" s="56"/>
      <c r="IBR138" s="56"/>
      <c r="IBS138" s="56"/>
      <c r="IBT138" s="56"/>
      <c r="IBU138" s="56"/>
      <c r="IBV138" s="56"/>
      <c r="IBW138" s="56"/>
      <c r="IBX138" s="56"/>
      <c r="IBY138" s="56"/>
      <c r="IBZ138" s="56"/>
      <c r="ICA138" s="56"/>
      <c r="ICB138" s="56"/>
      <c r="ICC138" s="56"/>
      <c r="ICD138" s="56"/>
      <c r="ICE138" s="56"/>
      <c r="ICF138" s="56"/>
      <c r="ICG138" s="56"/>
      <c r="ICH138" s="56"/>
      <c r="ICI138" s="56"/>
      <c r="ICJ138" s="56"/>
      <c r="ICK138" s="56"/>
      <c r="ICL138" s="56"/>
      <c r="ICM138" s="56"/>
      <c r="ICN138" s="56"/>
      <c r="ICO138" s="56"/>
      <c r="ICP138" s="56"/>
      <c r="ICQ138" s="56"/>
      <c r="ICR138" s="56"/>
      <c r="ICS138" s="56"/>
      <c r="ICT138" s="56"/>
      <c r="ICU138" s="56"/>
      <c r="ICV138" s="56"/>
      <c r="ICW138" s="56"/>
      <c r="ICX138" s="56"/>
      <c r="ICY138" s="56"/>
      <c r="ICZ138" s="56"/>
      <c r="IDA138" s="56"/>
      <c r="IDB138" s="56"/>
      <c r="IDC138" s="56"/>
      <c r="IDD138" s="56"/>
      <c r="IDE138" s="56"/>
      <c r="IDF138" s="56"/>
      <c r="IDG138" s="56"/>
      <c r="IDH138" s="56"/>
      <c r="IDI138" s="56"/>
      <c r="IDJ138" s="56"/>
      <c r="IDK138" s="56"/>
      <c r="IDL138" s="56"/>
      <c r="IDM138" s="56"/>
      <c r="IDN138" s="56"/>
      <c r="IDO138" s="56"/>
      <c r="IDP138" s="56"/>
      <c r="IDQ138" s="56"/>
      <c r="IDR138" s="56"/>
      <c r="IDS138" s="56"/>
      <c r="IDT138" s="56"/>
      <c r="IDU138" s="56"/>
      <c r="IDV138" s="56"/>
      <c r="IDW138" s="56"/>
      <c r="IDX138" s="56"/>
      <c r="IDY138" s="56"/>
      <c r="IDZ138" s="56"/>
      <c r="IEA138" s="56"/>
      <c r="IEB138" s="56"/>
      <c r="IEC138" s="56"/>
      <c r="IED138" s="56"/>
      <c r="IEE138" s="56"/>
      <c r="IEF138" s="56"/>
      <c r="IEG138" s="56"/>
      <c r="IEH138" s="56"/>
      <c r="IEI138" s="56"/>
      <c r="IEJ138" s="56"/>
      <c r="IEK138" s="56"/>
      <c r="IEL138" s="56"/>
      <c r="IEM138" s="56"/>
      <c r="IEN138" s="56"/>
      <c r="IEO138" s="56"/>
      <c r="IEP138" s="56"/>
      <c r="IEQ138" s="56"/>
      <c r="IER138" s="56"/>
      <c r="IES138" s="56"/>
      <c r="IET138" s="56"/>
      <c r="IEU138" s="56"/>
      <c r="IEV138" s="56"/>
      <c r="IEW138" s="56"/>
      <c r="IEX138" s="56"/>
      <c r="IEY138" s="56"/>
      <c r="IEZ138" s="56"/>
      <c r="IFA138" s="56"/>
      <c r="IFB138" s="56"/>
      <c r="IFC138" s="56"/>
      <c r="IFD138" s="56"/>
      <c r="IFE138" s="56"/>
      <c r="IFF138" s="56"/>
      <c r="IFG138" s="56"/>
      <c r="IFH138" s="56"/>
      <c r="IFI138" s="56"/>
      <c r="IFJ138" s="56"/>
      <c r="IFK138" s="56"/>
      <c r="IFL138" s="56"/>
      <c r="IFM138" s="56"/>
      <c r="IFN138" s="56"/>
      <c r="IFO138" s="56"/>
      <c r="IFP138" s="56"/>
      <c r="IFQ138" s="56"/>
      <c r="IFR138" s="56"/>
      <c r="IFS138" s="56"/>
      <c r="IFT138" s="56"/>
      <c r="IFU138" s="56"/>
      <c r="IFV138" s="56"/>
      <c r="IFW138" s="56"/>
      <c r="IFX138" s="56"/>
      <c r="IFY138" s="56"/>
      <c r="IFZ138" s="56"/>
      <c r="IGA138" s="56"/>
      <c r="IGB138" s="56"/>
      <c r="IGC138" s="56"/>
      <c r="IGD138" s="56"/>
      <c r="IGE138" s="56"/>
      <c r="IGF138" s="56"/>
      <c r="IGG138" s="56"/>
      <c r="IGH138" s="56"/>
      <c r="IGI138" s="56"/>
      <c r="IGJ138" s="56"/>
      <c r="IGK138" s="56"/>
      <c r="IGL138" s="56"/>
      <c r="IGM138" s="56"/>
      <c r="IGN138" s="56"/>
      <c r="IGO138" s="56"/>
      <c r="IGP138" s="56"/>
      <c r="IGQ138" s="56"/>
      <c r="IGR138" s="56"/>
      <c r="IGS138" s="56"/>
      <c r="IGT138" s="56"/>
      <c r="IGU138" s="56"/>
      <c r="IGV138" s="56"/>
      <c r="IGW138" s="56"/>
      <c r="IGX138" s="56"/>
      <c r="IGY138" s="56"/>
      <c r="IGZ138" s="56"/>
      <c r="IHA138" s="56"/>
      <c r="IHB138" s="56"/>
      <c r="IHC138" s="56"/>
      <c r="IHD138" s="56"/>
      <c r="IHE138" s="56"/>
      <c r="IHF138" s="56"/>
      <c r="IHG138" s="56"/>
      <c r="IHH138" s="56"/>
      <c r="IHI138" s="56"/>
      <c r="IHJ138" s="56"/>
      <c r="IHK138" s="56"/>
      <c r="IHL138" s="56"/>
      <c r="IHM138" s="56"/>
      <c r="IHN138" s="56"/>
      <c r="IHO138" s="56"/>
      <c r="IHP138" s="56"/>
      <c r="IHQ138" s="56"/>
      <c r="IHR138" s="56"/>
      <c r="IHS138" s="56"/>
      <c r="IHT138" s="56"/>
      <c r="IHU138" s="56"/>
      <c r="IHV138" s="56"/>
      <c r="IHW138" s="56"/>
      <c r="IHX138" s="56"/>
      <c r="IHY138" s="56"/>
      <c r="IHZ138" s="56"/>
      <c r="IIA138" s="56"/>
      <c r="IIB138" s="56"/>
      <c r="IIC138" s="56"/>
      <c r="IID138" s="56"/>
      <c r="IIE138" s="56"/>
      <c r="IIF138" s="56"/>
      <c r="IIG138" s="56"/>
      <c r="IIH138" s="56"/>
      <c r="III138" s="56"/>
      <c r="IIJ138" s="56"/>
      <c r="IIK138" s="56"/>
      <c r="IIL138" s="56"/>
      <c r="IIM138" s="56"/>
      <c r="IIN138" s="56"/>
      <c r="IIO138" s="56"/>
      <c r="IIP138" s="56"/>
      <c r="IIQ138" s="56"/>
      <c r="IIR138" s="56"/>
      <c r="IIS138" s="56"/>
      <c r="IIT138" s="56"/>
      <c r="IIU138" s="56"/>
      <c r="IIV138" s="56"/>
      <c r="IIW138" s="56"/>
      <c r="IIX138" s="56"/>
      <c r="IIY138" s="56"/>
      <c r="IIZ138" s="56"/>
      <c r="IJA138" s="56"/>
      <c r="IJB138" s="56"/>
      <c r="IJC138" s="56"/>
      <c r="IJD138" s="56"/>
      <c r="IJE138" s="56"/>
      <c r="IJF138" s="56"/>
      <c r="IJG138" s="56"/>
      <c r="IJH138" s="56"/>
      <c r="IJI138" s="56"/>
      <c r="IJJ138" s="56"/>
      <c r="IJK138" s="56"/>
      <c r="IJL138" s="56"/>
      <c r="IJM138" s="56"/>
      <c r="IJN138" s="56"/>
      <c r="IJO138" s="56"/>
      <c r="IJP138" s="56"/>
      <c r="IJQ138" s="56"/>
      <c r="IJR138" s="56"/>
      <c r="IJS138" s="56"/>
      <c r="IJT138" s="56"/>
      <c r="IJU138" s="56"/>
      <c r="IJV138" s="56"/>
      <c r="IJW138" s="56"/>
      <c r="IJX138" s="56"/>
      <c r="IJY138" s="56"/>
      <c r="IJZ138" s="56"/>
      <c r="IKA138" s="56"/>
      <c r="IKB138" s="56"/>
      <c r="IKC138" s="56"/>
      <c r="IKD138" s="56"/>
      <c r="IKE138" s="56"/>
      <c r="IKF138" s="56"/>
      <c r="IKG138" s="56"/>
      <c r="IKH138" s="56"/>
      <c r="IKI138" s="56"/>
      <c r="IKJ138" s="56"/>
      <c r="IKK138" s="56"/>
      <c r="IKL138" s="56"/>
      <c r="IKM138" s="56"/>
      <c r="IKN138" s="56"/>
      <c r="IKO138" s="56"/>
      <c r="IKP138" s="56"/>
      <c r="IKQ138" s="56"/>
      <c r="IKR138" s="56"/>
      <c r="IKS138" s="56"/>
      <c r="IKT138" s="56"/>
      <c r="IKU138" s="56"/>
      <c r="IKV138" s="56"/>
      <c r="IKW138" s="56"/>
      <c r="IKX138" s="56"/>
      <c r="IKY138" s="56"/>
      <c r="IKZ138" s="56"/>
      <c r="ILA138" s="56"/>
      <c r="ILB138" s="56"/>
      <c r="ILC138" s="56"/>
      <c r="ILD138" s="56"/>
      <c r="ILE138" s="56"/>
      <c r="ILF138" s="56"/>
      <c r="ILG138" s="56"/>
      <c r="ILH138" s="56"/>
      <c r="ILI138" s="56"/>
      <c r="ILJ138" s="56"/>
      <c r="ILK138" s="56"/>
      <c r="ILL138" s="56"/>
      <c r="ILM138" s="56"/>
      <c r="ILN138" s="56"/>
      <c r="ILO138" s="56"/>
      <c r="ILP138" s="56"/>
      <c r="ILQ138" s="56"/>
      <c r="ILR138" s="56"/>
      <c r="ILS138" s="56"/>
      <c r="ILT138" s="56"/>
      <c r="ILU138" s="56"/>
      <c r="ILV138" s="56"/>
      <c r="ILW138" s="56"/>
      <c r="ILX138" s="56"/>
      <c r="ILY138" s="56"/>
      <c r="ILZ138" s="56"/>
      <c r="IMA138" s="56"/>
      <c r="IMB138" s="56"/>
      <c r="IMC138" s="56"/>
      <c r="IMD138" s="56"/>
      <c r="IME138" s="56"/>
      <c r="IMF138" s="56"/>
      <c r="IMG138" s="56"/>
      <c r="IMH138" s="56"/>
      <c r="IMI138" s="56"/>
      <c r="IMJ138" s="56"/>
      <c r="IMK138" s="56"/>
      <c r="IML138" s="56"/>
      <c r="IMM138" s="56"/>
      <c r="IMN138" s="56"/>
      <c r="IMO138" s="56"/>
      <c r="IMP138" s="56"/>
      <c r="IMQ138" s="56"/>
      <c r="IMR138" s="56"/>
      <c r="IMS138" s="56"/>
      <c r="IMT138" s="56"/>
      <c r="IMU138" s="56"/>
      <c r="IMV138" s="56"/>
      <c r="IMW138" s="56"/>
      <c r="IMX138" s="56"/>
      <c r="IMY138" s="56"/>
      <c r="IMZ138" s="56"/>
      <c r="INA138" s="56"/>
      <c r="INB138" s="56"/>
      <c r="INC138" s="56"/>
      <c r="IND138" s="56"/>
      <c r="INE138" s="56"/>
      <c r="INF138" s="56"/>
      <c r="ING138" s="56"/>
      <c r="INH138" s="56"/>
      <c r="INI138" s="56"/>
      <c r="INJ138" s="56"/>
      <c r="INK138" s="56"/>
      <c r="INL138" s="56"/>
      <c r="INM138" s="56"/>
      <c r="INN138" s="56"/>
      <c r="INO138" s="56"/>
      <c r="INP138" s="56"/>
      <c r="INQ138" s="56"/>
      <c r="INR138" s="56"/>
      <c r="INS138" s="56"/>
      <c r="INT138" s="56"/>
      <c r="INU138" s="56"/>
      <c r="INV138" s="56"/>
      <c r="INW138" s="56"/>
      <c r="INX138" s="56"/>
      <c r="INY138" s="56"/>
      <c r="INZ138" s="56"/>
      <c r="IOA138" s="56"/>
      <c r="IOB138" s="56"/>
      <c r="IOC138" s="56"/>
      <c r="IOD138" s="56"/>
      <c r="IOE138" s="56"/>
      <c r="IOF138" s="56"/>
      <c r="IOG138" s="56"/>
      <c r="IOH138" s="56"/>
      <c r="IOI138" s="56"/>
      <c r="IOJ138" s="56"/>
      <c r="IOK138" s="56"/>
      <c r="IOL138" s="56"/>
      <c r="IOM138" s="56"/>
      <c r="ION138" s="56"/>
      <c r="IOO138" s="56"/>
      <c r="IOP138" s="56"/>
      <c r="IOQ138" s="56"/>
      <c r="IOR138" s="56"/>
      <c r="IOS138" s="56"/>
      <c r="IOT138" s="56"/>
      <c r="IOU138" s="56"/>
      <c r="IOV138" s="56"/>
      <c r="IOW138" s="56"/>
      <c r="IOX138" s="56"/>
      <c r="IOY138" s="56"/>
      <c r="IOZ138" s="56"/>
      <c r="IPA138" s="56"/>
      <c r="IPB138" s="56"/>
      <c r="IPC138" s="56"/>
      <c r="IPD138" s="56"/>
      <c r="IPE138" s="56"/>
      <c r="IPF138" s="56"/>
      <c r="IPG138" s="56"/>
      <c r="IPH138" s="56"/>
      <c r="IPI138" s="56"/>
      <c r="IPJ138" s="56"/>
      <c r="IPK138" s="56"/>
      <c r="IPL138" s="56"/>
      <c r="IPM138" s="56"/>
      <c r="IPN138" s="56"/>
      <c r="IPO138" s="56"/>
      <c r="IPP138" s="56"/>
      <c r="IPQ138" s="56"/>
      <c r="IPR138" s="56"/>
      <c r="IPS138" s="56"/>
      <c r="IPT138" s="56"/>
      <c r="IPU138" s="56"/>
      <c r="IPV138" s="56"/>
      <c r="IPW138" s="56"/>
      <c r="IPX138" s="56"/>
      <c r="IPY138" s="56"/>
      <c r="IPZ138" s="56"/>
      <c r="IQA138" s="56"/>
      <c r="IQB138" s="56"/>
      <c r="IQC138" s="56"/>
      <c r="IQD138" s="56"/>
      <c r="IQE138" s="56"/>
      <c r="IQF138" s="56"/>
      <c r="IQG138" s="56"/>
      <c r="IQH138" s="56"/>
      <c r="IQI138" s="56"/>
      <c r="IQJ138" s="56"/>
      <c r="IQK138" s="56"/>
      <c r="IQL138" s="56"/>
      <c r="IQM138" s="56"/>
      <c r="IQN138" s="56"/>
      <c r="IQO138" s="56"/>
      <c r="IQP138" s="56"/>
      <c r="IQQ138" s="56"/>
      <c r="IQR138" s="56"/>
      <c r="IQS138" s="56"/>
      <c r="IQT138" s="56"/>
      <c r="IQU138" s="56"/>
      <c r="IQV138" s="56"/>
      <c r="IQW138" s="56"/>
      <c r="IQX138" s="56"/>
      <c r="IQY138" s="56"/>
      <c r="IQZ138" s="56"/>
      <c r="IRA138" s="56"/>
      <c r="IRB138" s="56"/>
      <c r="IRC138" s="56"/>
      <c r="IRD138" s="56"/>
      <c r="IRE138" s="56"/>
      <c r="IRF138" s="56"/>
      <c r="IRG138" s="56"/>
      <c r="IRH138" s="56"/>
      <c r="IRI138" s="56"/>
      <c r="IRJ138" s="56"/>
      <c r="IRK138" s="56"/>
      <c r="IRL138" s="56"/>
      <c r="IRM138" s="56"/>
      <c r="IRN138" s="56"/>
      <c r="IRO138" s="56"/>
      <c r="IRP138" s="56"/>
      <c r="IRQ138" s="56"/>
      <c r="IRR138" s="56"/>
      <c r="IRS138" s="56"/>
      <c r="IRT138" s="56"/>
      <c r="IRU138" s="56"/>
      <c r="IRV138" s="56"/>
      <c r="IRW138" s="56"/>
      <c r="IRX138" s="56"/>
      <c r="IRY138" s="56"/>
      <c r="IRZ138" s="56"/>
      <c r="ISA138" s="56"/>
      <c r="ISB138" s="56"/>
      <c r="ISC138" s="56"/>
      <c r="ISD138" s="56"/>
      <c r="ISE138" s="56"/>
      <c r="ISF138" s="56"/>
      <c r="ISG138" s="56"/>
      <c r="ISH138" s="56"/>
      <c r="ISI138" s="56"/>
      <c r="ISJ138" s="56"/>
      <c r="ISK138" s="56"/>
      <c r="ISL138" s="56"/>
      <c r="ISM138" s="56"/>
      <c r="ISN138" s="56"/>
      <c r="ISO138" s="56"/>
      <c r="ISP138" s="56"/>
      <c r="ISQ138" s="56"/>
      <c r="ISR138" s="56"/>
      <c r="ISS138" s="56"/>
      <c r="IST138" s="56"/>
      <c r="ISU138" s="56"/>
      <c r="ISV138" s="56"/>
      <c r="ISW138" s="56"/>
      <c r="ISX138" s="56"/>
      <c r="ISY138" s="56"/>
      <c r="ISZ138" s="56"/>
      <c r="ITA138" s="56"/>
      <c r="ITB138" s="56"/>
      <c r="ITC138" s="56"/>
      <c r="ITD138" s="56"/>
      <c r="ITE138" s="56"/>
      <c r="ITF138" s="56"/>
      <c r="ITG138" s="56"/>
      <c r="ITH138" s="56"/>
      <c r="ITI138" s="56"/>
      <c r="ITJ138" s="56"/>
      <c r="ITK138" s="56"/>
      <c r="ITL138" s="56"/>
      <c r="ITM138" s="56"/>
      <c r="ITN138" s="56"/>
      <c r="ITO138" s="56"/>
      <c r="ITP138" s="56"/>
      <c r="ITQ138" s="56"/>
      <c r="ITR138" s="56"/>
      <c r="ITS138" s="56"/>
      <c r="ITT138" s="56"/>
      <c r="ITU138" s="56"/>
      <c r="ITV138" s="56"/>
      <c r="ITW138" s="56"/>
      <c r="ITX138" s="56"/>
      <c r="ITY138" s="56"/>
      <c r="ITZ138" s="56"/>
      <c r="IUA138" s="56"/>
      <c r="IUB138" s="56"/>
      <c r="IUC138" s="56"/>
      <c r="IUD138" s="56"/>
      <c r="IUE138" s="56"/>
      <c r="IUF138" s="56"/>
      <c r="IUG138" s="56"/>
      <c r="IUH138" s="56"/>
      <c r="IUI138" s="56"/>
      <c r="IUJ138" s="56"/>
      <c r="IUK138" s="56"/>
      <c r="IUL138" s="56"/>
      <c r="IUM138" s="56"/>
      <c r="IUN138" s="56"/>
      <c r="IUO138" s="56"/>
      <c r="IUP138" s="56"/>
      <c r="IUQ138" s="56"/>
      <c r="IUR138" s="56"/>
      <c r="IUS138" s="56"/>
      <c r="IUT138" s="56"/>
      <c r="IUU138" s="56"/>
      <c r="IUV138" s="56"/>
      <c r="IUW138" s="56"/>
      <c r="IUX138" s="56"/>
      <c r="IUY138" s="56"/>
      <c r="IUZ138" s="56"/>
      <c r="IVA138" s="56"/>
      <c r="IVB138" s="56"/>
      <c r="IVC138" s="56"/>
      <c r="IVD138" s="56"/>
      <c r="IVE138" s="56"/>
      <c r="IVF138" s="56"/>
      <c r="IVG138" s="56"/>
      <c r="IVH138" s="56"/>
      <c r="IVI138" s="56"/>
      <c r="IVJ138" s="56"/>
      <c r="IVK138" s="56"/>
      <c r="IVL138" s="56"/>
      <c r="IVM138" s="56"/>
      <c r="IVN138" s="56"/>
      <c r="IVO138" s="56"/>
      <c r="IVP138" s="56"/>
      <c r="IVQ138" s="56"/>
      <c r="IVR138" s="56"/>
      <c r="IVS138" s="56"/>
      <c r="IVT138" s="56"/>
      <c r="IVU138" s="56"/>
      <c r="IVV138" s="56"/>
      <c r="IVW138" s="56"/>
      <c r="IVX138" s="56"/>
      <c r="IVY138" s="56"/>
      <c r="IVZ138" s="56"/>
      <c r="IWA138" s="56"/>
      <c r="IWB138" s="56"/>
      <c r="IWC138" s="56"/>
      <c r="IWD138" s="56"/>
      <c r="IWE138" s="56"/>
      <c r="IWF138" s="56"/>
      <c r="IWG138" s="56"/>
      <c r="IWH138" s="56"/>
      <c r="IWI138" s="56"/>
      <c r="IWJ138" s="56"/>
      <c r="IWK138" s="56"/>
      <c r="IWL138" s="56"/>
      <c r="IWM138" s="56"/>
      <c r="IWN138" s="56"/>
      <c r="IWO138" s="56"/>
      <c r="IWP138" s="56"/>
      <c r="IWQ138" s="56"/>
      <c r="IWR138" s="56"/>
      <c r="IWS138" s="56"/>
      <c r="IWT138" s="56"/>
      <c r="IWU138" s="56"/>
      <c r="IWV138" s="56"/>
      <c r="IWW138" s="56"/>
      <c r="IWX138" s="56"/>
      <c r="IWY138" s="56"/>
      <c r="IWZ138" s="56"/>
      <c r="IXA138" s="56"/>
      <c r="IXB138" s="56"/>
      <c r="IXC138" s="56"/>
      <c r="IXD138" s="56"/>
      <c r="IXE138" s="56"/>
      <c r="IXF138" s="56"/>
      <c r="IXG138" s="56"/>
      <c r="IXH138" s="56"/>
      <c r="IXI138" s="56"/>
      <c r="IXJ138" s="56"/>
      <c r="IXK138" s="56"/>
      <c r="IXL138" s="56"/>
      <c r="IXM138" s="56"/>
      <c r="IXN138" s="56"/>
      <c r="IXO138" s="56"/>
      <c r="IXP138" s="56"/>
      <c r="IXQ138" s="56"/>
      <c r="IXR138" s="56"/>
      <c r="IXS138" s="56"/>
      <c r="IXT138" s="56"/>
      <c r="IXU138" s="56"/>
      <c r="IXV138" s="56"/>
      <c r="IXW138" s="56"/>
      <c r="IXX138" s="56"/>
      <c r="IXY138" s="56"/>
      <c r="IXZ138" s="56"/>
      <c r="IYA138" s="56"/>
      <c r="IYB138" s="56"/>
      <c r="IYC138" s="56"/>
      <c r="IYD138" s="56"/>
      <c r="IYE138" s="56"/>
      <c r="IYF138" s="56"/>
      <c r="IYG138" s="56"/>
      <c r="IYH138" s="56"/>
      <c r="IYI138" s="56"/>
      <c r="IYJ138" s="56"/>
      <c r="IYK138" s="56"/>
      <c r="IYL138" s="56"/>
      <c r="IYM138" s="56"/>
      <c r="IYN138" s="56"/>
      <c r="IYO138" s="56"/>
      <c r="IYP138" s="56"/>
      <c r="IYQ138" s="56"/>
      <c r="IYR138" s="56"/>
      <c r="IYS138" s="56"/>
      <c r="IYT138" s="56"/>
      <c r="IYU138" s="56"/>
      <c r="IYV138" s="56"/>
      <c r="IYW138" s="56"/>
      <c r="IYX138" s="56"/>
      <c r="IYY138" s="56"/>
      <c r="IYZ138" s="56"/>
      <c r="IZA138" s="56"/>
      <c r="IZB138" s="56"/>
      <c r="IZC138" s="56"/>
      <c r="IZD138" s="56"/>
      <c r="IZE138" s="56"/>
      <c r="IZF138" s="56"/>
      <c r="IZG138" s="56"/>
      <c r="IZH138" s="56"/>
      <c r="IZI138" s="56"/>
      <c r="IZJ138" s="56"/>
      <c r="IZK138" s="56"/>
      <c r="IZL138" s="56"/>
      <c r="IZM138" s="56"/>
      <c r="IZN138" s="56"/>
      <c r="IZO138" s="56"/>
      <c r="IZP138" s="56"/>
      <c r="IZQ138" s="56"/>
      <c r="IZR138" s="56"/>
      <c r="IZS138" s="56"/>
      <c r="IZT138" s="56"/>
      <c r="IZU138" s="56"/>
      <c r="IZV138" s="56"/>
      <c r="IZW138" s="56"/>
      <c r="IZX138" s="56"/>
      <c r="IZY138" s="56"/>
      <c r="IZZ138" s="56"/>
      <c r="JAA138" s="56"/>
      <c r="JAB138" s="56"/>
      <c r="JAC138" s="56"/>
      <c r="JAD138" s="56"/>
      <c r="JAE138" s="56"/>
      <c r="JAF138" s="56"/>
      <c r="JAG138" s="56"/>
      <c r="JAH138" s="56"/>
      <c r="JAI138" s="56"/>
      <c r="JAJ138" s="56"/>
      <c r="JAK138" s="56"/>
      <c r="JAL138" s="56"/>
      <c r="JAM138" s="56"/>
      <c r="JAN138" s="56"/>
      <c r="JAO138" s="56"/>
      <c r="JAP138" s="56"/>
      <c r="JAQ138" s="56"/>
      <c r="JAR138" s="56"/>
      <c r="JAS138" s="56"/>
      <c r="JAT138" s="56"/>
      <c r="JAU138" s="56"/>
      <c r="JAV138" s="56"/>
      <c r="JAW138" s="56"/>
      <c r="JAX138" s="56"/>
      <c r="JAY138" s="56"/>
      <c r="JAZ138" s="56"/>
      <c r="JBA138" s="56"/>
      <c r="JBB138" s="56"/>
      <c r="JBC138" s="56"/>
      <c r="JBD138" s="56"/>
      <c r="JBE138" s="56"/>
      <c r="JBF138" s="56"/>
      <c r="JBG138" s="56"/>
      <c r="JBH138" s="56"/>
      <c r="JBI138" s="56"/>
      <c r="JBJ138" s="56"/>
      <c r="JBK138" s="56"/>
      <c r="JBL138" s="56"/>
      <c r="JBM138" s="56"/>
      <c r="JBN138" s="56"/>
      <c r="JBO138" s="56"/>
      <c r="JBP138" s="56"/>
      <c r="JBQ138" s="56"/>
      <c r="JBR138" s="56"/>
      <c r="JBS138" s="56"/>
      <c r="JBT138" s="56"/>
      <c r="JBU138" s="56"/>
      <c r="JBV138" s="56"/>
      <c r="JBW138" s="56"/>
      <c r="JBX138" s="56"/>
      <c r="JBY138" s="56"/>
      <c r="JBZ138" s="56"/>
      <c r="JCA138" s="56"/>
      <c r="JCB138" s="56"/>
      <c r="JCC138" s="56"/>
      <c r="JCD138" s="56"/>
      <c r="JCE138" s="56"/>
      <c r="JCF138" s="56"/>
      <c r="JCG138" s="56"/>
      <c r="JCH138" s="56"/>
      <c r="JCI138" s="56"/>
      <c r="JCJ138" s="56"/>
      <c r="JCK138" s="56"/>
      <c r="JCL138" s="56"/>
      <c r="JCM138" s="56"/>
      <c r="JCN138" s="56"/>
      <c r="JCO138" s="56"/>
      <c r="JCP138" s="56"/>
      <c r="JCQ138" s="56"/>
      <c r="JCR138" s="56"/>
      <c r="JCS138" s="56"/>
      <c r="JCT138" s="56"/>
      <c r="JCU138" s="56"/>
      <c r="JCV138" s="56"/>
      <c r="JCW138" s="56"/>
      <c r="JCX138" s="56"/>
      <c r="JCY138" s="56"/>
      <c r="JCZ138" s="56"/>
      <c r="JDA138" s="56"/>
      <c r="JDB138" s="56"/>
      <c r="JDC138" s="56"/>
      <c r="JDD138" s="56"/>
      <c r="JDE138" s="56"/>
      <c r="JDF138" s="56"/>
      <c r="JDG138" s="56"/>
      <c r="JDH138" s="56"/>
      <c r="JDI138" s="56"/>
      <c r="JDJ138" s="56"/>
      <c r="JDK138" s="56"/>
      <c r="JDL138" s="56"/>
      <c r="JDM138" s="56"/>
      <c r="JDN138" s="56"/>
      <c r="JDO138" s="56"/>
      <c r="JDP138" s="56"/>
      <c r="JDQ138" s="56"/>
      <c r="JDR138" s="56"/>
      <c r="JDS138" s="56"/>
      <c r="JDT138" s="56"/>
      <c r="JDU138" s="56"/>
      <c r="JDV138" s="56"/>
      <c r="JDW138" s="56"/>
      <c r="JDX138" s="56"/>
      <c r="JDY138" s="56"/>
      <c r="JDZ138" s="56"/>
      <c r="JEA138" s="56"/>
      <c r="JEB138" s="56"/>
      <c r="JEC138" s="56"/>
      <c r="JED138" s="56"/>
      <c r="JEE138" s="56"/>
      <c r="JEF138" s="56"/>
      <c r="JEG138" s="56"/>
      <c r="JEH138" s="56"/>
      <c r="JEI138" s="56"/>
      <c r="JEJ138" s="56"/>
      <c r="JEK138" s="56"/>
      <c r="JEL138" s="56"/>
      <c r="JEM138" s="56"/>
      <c r="JEN138" s="56"/>
      <c r="JEO138" s="56"/>
      <c r="JEP138" s="56"/>
      <c r="JEQ138" s="56"/>
      <c r="JER138" s="56"/>
      <c r="JES138" s="56"/>
      <c r="JET138" s="56"/>
      <c r="JEU138" s="56"/>
      <c r="JEV138" s="56"/>
      <c r="JEW138" s="56"/>
      <c r="JEX138" s="56"/>
      <c r="JEY138" s="56"/>
      <c r="JEZ138" s="56"/>
      <c r="JFA138" s="56"/>
      <c r="JFB138" s="56"/>
      <c r="JFC138" s="56"/>
      <c r="JFD138" s="56"/>
      <c r="JFE138" s="56"/>
      <c r="JFF138" s="56"/>
      <c r="JFG138" s="56"/>
      <c r="JFH138" s="56"/>
      <c r="JFI138" s="56"/>
      <c r="JFJ138" s="56"/>
      <c r="JFK138" s="56"/>
      <c r="JFL138" s="56"/>
      <c r="JFM138" s="56"/>
      <c r="JFN138" s="56"/>
      <c r="JFO138" s="56"/>
      <c r="JFP138" s="56"/>
      <c r="JFQ138" s="56"/>
      <c r="JFR138" s="56"/>
      <c r="JFS138" s="56"/>
      <c r="JFT138" s="56"/>
      <c r="JFU138" s="56"/>
      <c r="JFV138" s="56"/>
      <c r="JFW138" s="56"/>
      <c r="JFX138" s="56"/>
      <c r="JFY138" s="56"/>
      <c r="JFZ138" s="56"/>
      <c r="JGA138" s="56"/>
      <c r="JGB138" s="56"/>
      <c r="JGC138" s="56"/>
      <c r="JGD138" s="56"/>
      <c r="JGE138" s="56"/>
      <c r="JGF138" s="56"/>
      <c r="JGG138" s="56"/>
      <c r="JGH138" s="56"/>
      <c r="JGI138" s="56"/>
      <c r="JGJ138" s="56"/>
      <c r="JGK138" s="56"/>
      <c r="JGL138" s="56"/>
      <c r="JGM138" s="56"/>
      <c r="JGN138" s="56"/>
      <c r="JGO138" s="56"/>
      <c r="JGP138" s="56"/>
      <c r="JGQ138" s="56"/>
      <c r="JGR138" s="56"/>
      <c r="JGS138" s="56"/>
      <c r="JGT138" s="56"/>
      <c r="JGU138" s="56"/>
      <c r="JGV138" s="56"/>
      <c r="JGW138" s="56"/>
      <c r="JGX138" s="56"/>
      <c r="JGY138" s="56"/>
      <c r="JGZ138" s="56"/>
      <c r="JHA138" s="56"/>
      <c r="JHB138" s="56"/>
      <c r="JHC138" s="56"/>
      <c r="JHD138" s="56"/>
      <c r="JHE138" s="56"/>
      <c r="JHF138" s="56"/>
      <c r="JHG138" s="56"/>
      <c r="JHH138" s="56"/>
      <c r="JHI138" s="56"/>
      <c r="JHJ138" s="56"/>
      <c r="JHK138" s="56"/>
      <c r="JHL138" s="56"/>
      <c r="JHM138" s="56"/>
      <c r="JHN138" s="56"/>
      <c r="JHO138" s="56"/>
      <c r="JHP138" s="56"/>
      <c r="JHQ138" s="56"/>
      <c r="JHR138" s="56"/>
      <c r="JHS138" s="56"/>
      <c r="JHT138" s="56"/>
      <c r="JHU138" s="56"/>
      <c r="JHV138" s="56"/>
      <c r="JHW138" s="56"/>
      <c r="JHX138" s="56"/>
      <c r="JHY138" s="56"/>
      <c r="JHZ138" s="56"/>
      <c r="JIA138" s="56"/>
      <c r="JIB138" s="56"/>
      <c r="JIC138" s="56"/>
      <c r="JID138" s="56"/>
      <c r="JIE138" s="56"/>
      <c r="JIF138" s="56"/>
      <c r="JIG138" s="56"/>
      <c r="JIH138" s="56"/>
      <c r="JII138" s="56"/>
      <c r="JIJ138" s="56"/>
      <c r="JIK138" s="56"/>
      <c r="JIL138" s="56"/>
      <c r="JIM138" s="56"/>
      <c r="JIN138" s="56"/>
      <c r="JIO138" s="56"/>
      <c r="JIP138" s="56"/>
      <c r="JIQ138" s="56"/>
      <c r="JIR138" s="56"/>
      <c r="JIS138" s="56"/>
      <c r="JIT138" s="56"/>
      <c r="JIU138" s="56"/>
      <c r="JIV138" s="56"/>
      <c r="JIW138" s="56"/>
      <c r="JIX138" s="56"/>
      <c r="JIY138" s="56"/>
      <c r="JIZ138" s="56"/>
      <c r="JJA138" s="56"/>
      <c r="JJB138" s="56"/>
      <c r="JJC138" s="56"/>
      <c r="JJD138" s="56"/>
      <c r="JJE138" s="56"/>
      <c r="JJF138" s="56"/>
      <c r="JJG138" s="56"/>
      <c r="JJH138" s="56"/>
      <c r="JJI138" s="56"/>
      <c r="JJJ138" s="56"/>
      <c r="JJK138" s="56"/>
      <c r="JJL138" s="56"/>
      <c r="JJM138" s="56"/>
      <c r="JJN138" s="56"/>
      <c r="JJO138" s="56"/>
      <c r="JJP138" s="56"/>
      <c r="JJQ138" s="56"/>
      <c r="JJR138" s="56"/>
      <c r="JJS138" s="56"/>
      <c r="JJT138" s="56"/>
      <c r="JJU138" s="56"/>
      <c r="JJV138" s="56"/>
      <c r="JJW138" s="56"/>
      <c r="JJX138" s="56"/>
      <c r="JJY138" s="56"/>
      <c r="JJZ138" s="56"/>
      <c r="JKA138" s="56"/>
      <c r="JKB138" s="56"/>
      <c r="JKC138" s="56"/>
      <c r="JKD138" s="56"/>
      <c r="JKE138" s="56"/>
      <c r="JKF138" s="56"/>
      <c r="JKG138" s="56"/>
      <c r="JKH138" s="56"/>
      <c r="JKI138" s="56"/>
      <c r="JKJ138" s="56"/>
      <c r="JKK138" s="56"/>
      <c r="JKL138" s="56"/>
      <c r="JKM138" s="56"/>
      <c r="JKN138" s="56"/>
      <c r="JKO138" s="56"/>
      <c r="JKP138" s="56"/>
      <c r="JKQ138" s="56"/>
      <c r="JKR138" s="56"/>
      <c r="JKS138" s="56"/>
      <c r="JKT138" s="56"/>
      <c r="JKU138" s="56"/>
      <c r="JKV138" s="56"/>
      <c r="JKW138" s="56"/>
      <c r="JKX138" s="56"/>
      <c r="JKY138" s="56"/>
      <c r="JKZ138" s="56"/>
      <c r="JLA138" s="56"/>
      <c r="JLB138" s="56"/>
      <c r="JLC138" s="56"/>
      <c r="JLD138" s="56"/>
      <c r="JLE138" s="56"/>
      <c r="JLF138" s="56"/>
      <c r="JLG138" s="56"/>
      <c r="JLH138" s="56"/>
      <c r="JLI138" s="56"/>
      <c r="JLJ138" s="56"/>
      <c r="JLK138" s="56"/>
      <c r="JLL138" s="56"/>
      <c r="JLM138" s="56"/>
      <c r="JLN138" s="56"/>
      <c r="JLO138" s="56"/>
      <c r="JLP138" s="56"/>
      <c r="JLQ138" s="56"/>
      <c r="JLR138" s="56"/>
      <c r="JLS138" s="56"/>
      <c r="JLT138" s="56"/>
      <c r="JLU138" s="56"/>
      <c r="JLV138" s="56"/>
      <c r="JLW138" s="56"/>
      <c r="JLX138" s="56"/>
      <c r="JLY138" s="56"/>
      <c r="JLZ138" s="56"/>
      <c r="JMA138" s="56"/>
      <c r="JMB138" s="56"/>
      <c r="JMC138" s="56"/>
      <c r="JMD138" s="56"/>
      <c r="JME138" s="56"/>
      <c r="JMF138" s="56"/>
      <c r="JMG138" s="56"/>
      <c r="JMH138" s="56"/>
      <c r="JMI138" s="56"/>
      <c r="JMJ138" s="56"/>
      <c r="JMK138" s="56"/>
      <c r="JML138" s="56"/>
      <c r="JMM138" s="56"/>
      <c r="JMN138" s="56"/>
      <c r="JMO138" s="56"/>
      <c r="JMP138" s="56"/>
      <c r="JMQ138" s="56"/>
      <c r="JMR138" s="56"/>
      <c r="JMS138" s="56"/>
      <c r="JMT138" s="56"/>
      <c r="JMU138" s="56"/>
      <c r="JMV138" s="56"/>
      <c r="JMW138" s="56"/>
      <c r="JMX138" s="56"/>
      <c r="JMY138" s="56"/>
      <c r="JMZ138" s="56"/>
      <c r="JNA138" s="56"/>
      <c r="JNB138" s="56"/>
      <c r="JNC138" s="56"/>
      <c r="JND138" s="56"/>
      <c r="JNE138" s="56"/>
      <c r="JNF138" s="56"/>
      <c r="JNG138" s="56"/>
      <c r="JNH138" s="56"/>
      <c r="JNI138" s="56"/>
      <c r="JNJ138" s="56"/>
      <c r="JNK138" s="56"/>
      <c r="JNL138" s="56"/>
      <c r="JNM138" s="56"/>
      <c r="JNN138" s="56"/>
      <c r="JNO138" s="56"/>
      <c r="JNP138" s="56"/>
      <c r="JNQ138" s="56"/>
      <c r="JNR138" s="56"/>
      <c r="JNS138" s="56"/>
      <c r="JNT138" s="56"/>
      <c r="JNU138" s="56"/>
      <c r="JNV138" s="56"/>
      <c r="JNW138" s="56"/>
      <c r="JNX138" s="56"/>
      <c r="JNY138" s="56"/>
      <c r="JNZ138" s="56"/>
      <c r="JOA138" s="56"/>
      <c r="JOB138" s="56"/>
      <c r="JOC138" s="56"/>
      <c r="JOD138" s="56"/>
      <c r="JOE138" s="56"/>
      <c r="JOF138" s="56"/>
      <c r="JOG138" s="56"/>
      <c r="JOH138" s="56"/>
      <c r="JOI138" s="56"/>
      <c r="JOJ138" s="56"/>
      <c r="JOK138" s="56"/>
      <c r="JOL138" s="56"/>
      <c r="JOM138" s="56"/>
      <c r="JON138" s="56"/>
      <c r="JOO138" s="56"/>
      <c r="JOP138" s="56"/>
      <c r="JOQ138" s="56"/>
      <c r="JOR138" s="56"/>
      <c r="JOS138" s="56"/>
      <c r="JOT138" s="56"/>
      <c r="JOU138" s="56"/>
      <c r="JOV138" s="56"/>
      <c r="JOW138" s="56"/>
      <c r="JOX138" s="56"/>
      <c r="JOY138" s="56"/>
      <c r="JOZ138" s="56"/>
      <c r="JPA138" s="56"/>
      <c r="JPB138" s="56"/>
      <c r="JPC138" s="56"/>
      <c r="JPD138" s="56"/>
      <c r="JPE138" s="56"/>
      <c r="JPF138" s="56"/>
      <c r="JPG138" s="56"/>
      <c r="JPH138" s="56"/>
      <c r="JPI138" s="56"/>
      <c r="JPJ138" s="56"/>
      <c r="JPK138" s="56"/>
      <c r="JPL138" s="56"/>
      <c r="JPM138" s="56"/>
      <c r="JPN138" s="56"/>
      <c r="JPO138" s="56"/>
      <c r="JPP138" s="56"/>
      <c r="JPQ138" s="56"/>
      <c r="JPR138" s="56"/>
      <c r="JPS138" s="56"/>
      <c r="JPT138" s="56"/>
      <c r="JPU138" s="56"/>
      <c r="JPV138" s="56"/>
      <c r="JPW138" s="56"/>
      <c r="JPX138" s="56"/>
      <c r="JPY138" s="56"/>
      <c r="JPZ138" s="56"/>
      <c r="JQA138" s="56"/>
      <c r="JQB138" s="56"/>
      <c r="JQC138" s="56"/>
      <c r="JQD138" s="56"/>
      <c r="JQE138" s="56"/>
      <c r="JQF138" s="56"/>
      <c r="JQG138" s="56"/>
      <c r="JQH138" s="56"/>
      <c r="JQI138" s="56"/>
      <c r="JQJ138" s="56"/>
      <c r="JQK138" s="56"/>
      <c r="JQL138" s="56"/>
      <c r="JQM138" s="56"/>
      <c r="JQN138" s="56"/>
      <c r="JQO138" s="56"/>
      <c r="JQP138" s="56"/>
      <c r="JQQ138" s="56"/>
      <c r="JQR138" s="56"/>
      <c r="JQS138" s="56"/>
      <c r="JQT138" s="56"/>
      <c r="JQU138" s="56"/>
      <c r="JQV138" s="56"/>
      <c r="JQW138" s="56"/>
      <c r="JQX138" s="56"/>
      <c r="JQY138" s="56"/>
      <c r="JQZ138" s="56"/>
      <c r="JRA138" s="56"/>
      <c r="JRB138" s="56"/>
      <c r="JRC138" s="56"/>
      <c r="JRD138" s="56"/>
      <c r="JRE138" s="56"/>
      <c r="JRF138" s="56"/>
      <c r="JRG138" s="56"/>
      <c r="JRH138" s="56"/>
      <c r="JRI138" s="56"/>
      <c r="JRJ138" s="56"/>
      <c r="JRK138" s="56"/>
      <c r="JRL138" s="56"/>
      <c r="JRM138" s="56"/>
      <c r="JRN138" s="56"/>
      <c r="JRO138" s="56"/>
      <c r="JRP138" s="56"/>
      <c r="JRQ138" s="56"/>
      <c r="JRR138" s="56"/>
      <c r="JRS138" s="56"/>
      <c r="JRT138" s="56"/>
      <c r="JRU138" s="56"/>
      <c r="JRV138" s="56"/>
      <c r="JRW138" s="56"/>
      <c r="JRX138" s="56"/>
      <c r="JRY138" s="56"/>
      <c r="JRZ138" s="56"/>
      <c r="JSA138" s="56"/>
      <c r="JSB138" s="56"/>
      <c r="JSC138" s="56"/>
      <c r="JSD138" s="56"/>
      <c r="JSE138" s="56"/>
      <c r="JSF138" s="56"/>
      <c r="JSG138" s="56"/>
      <c r="JSH138" s="56"/>
      <c r="JSI138" s="56"/>
      <c r="JSJ138" s="56"/>
      <c r="JSK138" s="56"/>
      <c r="JSL138" s="56"/>
      <c r="JSM138" s="56"/>
      <c r="JSN138" s="56"/>
      <c r="JSO138" s="56"/>
      <c r="JSP138" s="56"/>
      <c r="JSQ138" s="56"/>
      <c r="JSR138" s="56"/>
      <c r="JSS138" s="56"/>
      <c r="JST138" s="56"/>
      <c r="JSU138" s="56"/>
      <c r="JSV138" s="56"/>
      <c r="JSW138" s="56"/>
      <c r="JSX138" s="56"/>
      <c r="JSY138" s="56"/>
      <c r="JSZ138" s="56"/>
      <c r="JTA138" s="56"/>
      <c r="JTB138" s="56"/>
      <c r="JTC138" s="56"/>
      <c r="JTD138" s="56"/>
      <c r="JTE138" s="56"/>
      <c r="JTF138" s="56"/>
      <c r="JTG138" s="56"/>
      <c r="JTH138" s="56"/>
      <c r="JTI138" s="56"/>
      <c r="JTJ138" s="56"/>
      <c r="JTK138" s="56"/>
      <c r="JTL138" s="56"/>
      <c r="JTM138" s="56"/>
      <c r="JTN138" s="56"/>
      <c r="JTO138" s="56"/>
      <c r="JTP138" s="56"/>
      <c r="JTQ138" s="56"/>
      <c r="JTR138" s="56"/>
      <c r="JTS138" s="56"/>
      <c r="JTT138" s="56"/>
      <c r="JTU138" s="56"/>
      <c r="JTV138" s="56"/>
      <c r="JTW138" s="56"/>
      <c r="JTX138" s="56"/>
      <c r="JTY138" s="56"/>
      <c r="JTZ138" s="56"/>
      <c r="JUA138" s="56"/>
      <c r="JUB138" s="56"/>
      <c r="JUC138" s="56"/>
      <c r="JUD138" s="56"/>
      <c r="JUE138" s="56"/>
      <c r="JUF138" s="56"/>
      <c r="JUG138" s="56"/>
      <c r="JUH138" s="56"/>
      <c r="JUI138" s="56"/>
      <c r="JUJ138" s="56"/>
      <c r="JUK138" s="56"/>
      <c r="JUL138" s="56"/>
      <c r="JUM138" s="56"/>
      <c r="JUN138" s="56"/>
      <c r="JUO138" s="56"/>
      <c r="JUP138" s="56"/>
      <c r="JUQ138" s="56"/>
      <c r="JUR138" s="56"/>
      <c r="JUS138" s="56"/>
      <c r="JUT138" s="56"/>
      <c r="JUU138" s="56"/>
      <c r="JUV138" s="56"/>
      <c r="JUW138" s="56"/>
      <c r="JUX138" s="56"/>
      <c r="JUY138" s="56"/>
      <c r="JUZ138" s="56"/>
      <c r="JVA138" s="56"/>
      <c r="JVB138" s="56"/>
      <c r="JVC138" s="56"/>
      <c r="JVD138" s="56"/>
      <c r="JVE138" s="56"/>
      <c r="JVF138" s="56"/>
      <c r="JVG138" s="56"/>
      <c r="JVH138" s="56"/>
      <c r="JVI138" s="56"/>
      <c r="JVJ138" s="56"/>
      <c r="JVK138" s="56"/>
      <c r="JVL138" s="56"/>
      <c r="JVM138" s="56"/>
      <c r="JVN138" s="56"/>
      <c r="JVO138" s="56"/>
      <c r="JVP138" s="56"/>
      <c r="JVQ138" s="56"/>
      <c r="JVR138" s="56"/>
      <c r="JVS138" s="56"/>
      <c r="JVT138" s="56"/>
      <c r="JVU138" s="56"/>
      <c r="JVV138" s="56"/>
      <c r="JVW138" s="56"/>
      <c r="JVX138" s="56"/>
      <c r="JVY138" s="56"/>
      <c r="JVZ138" s="56"/>
      <c r="JWA138" s="56"/>
      <c r="JWB138" s="56"/>
      <c r="JWC138" s="56"/>
      <c r="JWD138" s="56"/>
      <c r="JWE138" s="56"/>
      <c r="JWF138" s="56"/>
      <c r="JWG138" s="56"/>
      <c r="JWH138" s="56"/>
      <c r="JWI138" s="56"/>
      <c r="JWJ138" s="56"/>
      <c r="JWK138" s="56"/>
      <c r="JWL138" s="56"/>
      <c r="JWM138" s="56"/>
      <c r="JWN138" s="56"/>
      <c r="JWO138" s="56"/>
      <c r="JWP138" s="56"/>
      <c r="JWQ138" s="56"/>
      <c r="JWR138" s="56"/>
      <c r="JWS138" s="56"/>
      <c r="JWT138" s="56"/>
      <c r="JWU138" s="56"/>
      <c r="JWV138" s="56"/>
      <c r="JWW138" s="56"/>
      <c r="JWX138" s="56"/>
      <c r="JWY138" s="56"/>
      <c r="JWZ138" s="56"/>
      <c r="JXA138" s="56"/>
      <c r="JXB138" s="56"/>
      <c r="JXC138" s="56"/>
      <c r="JXD138" s="56"/>
      <c r="JXE138" s="56"/>
      <c r="JXF138" s="56"/>
      <c r="JXG138" s="56"/>
      <c r="JXH138" s="56"/>
      <c r="JXI138" s="56"/>
      <c r="JXJ138" s="56"/>
      <c r="JXK138" s="56"/>
      <c r="JXL138" s="56"/>
      <c r="JXM138" s="56"/>
      <c r="JXN138" s="56"/>
      <c r="JXO138" s="56"/>
      <c r="JXP138" s="56"/>
      <c r="JXQ138" s="56"/>
      <c r="JXR138" s="56"/>
      <c r="JXS138" s="56"/>
      <c r="JXT138" s="56"/>
      <c r="JXU138" s="56"/>
      <c r="JXV138" s="56"/>
      <c r="JXW138" s="56"/>
      <c r="JXX138" s="56"/>
      <c r="JXY138" s="56"/>
      <c r="JXZ138" s="56"/>
      <c r="JYA138" s="56"/>
      <c r="JYB138" s="56"/>
      <c r="JYC138" s="56"/>
      <c r="JYD138" s="56"/>
      <c r="JYE138" s="56"/>
      <c r="JYF138" s="56"/>
      <c r="JYG138" s="56"/>
      <c r="JYH138" s="56"/>
      <c r="JYI138" s="56"/>
      <c r="JYJ138" s="56"/>
      <c r="JYK138" s="56"/>
      <c r="JYL138" s="56"/>
      <c r="JYM138" s="56"/>
      <c r="JYN138" s="56"/>
      <c r="JYO138" s="56"/>
      <c r="JYP138" s="56"/>
      <c r="JYQ138" s="56"/>
      <c r="JYR138" s="56"/>
      <c r="JYS138" s="56"/>
      <c r="JYT138" s="56"/>
      <c r="JYU138" s="56"/>
      <c r="JYV138" s="56"/>
      <c r="JYW138" s="56"/>
      <c r="JYX138" s="56"/>
      <c r="JYY138" s="56"/>
      <c r="JYZ138" s="56"/>
      <c r="JZA138" s="56"/>
      <c r="JZB138" s="56"/>
      <c r="JZC138" s="56"/>
      <c r="JZD138" s="56"/>
      <c r="JZE138" s="56"/>
      <c r="JZF138" s="56"/>
      <c r="JZG138" s="56"/>
      <c r="JZH138" s="56"/>
      <c r="JZI138" s="56"/>
      <c r="JZJ138" s="56"/>
      <c r="JZK138" s="56"/>
      <c r="JZL138" s="56"/>
      <c r="JZM138" s="56"/>
      <c r="JZN138" s="56"/>
      <c r="JZO138" s="56"/>
      <c r="JZP138" s="56"/>
      <c r="JZQ138" s="56"/>
      <c r="JZR138" s="56"/>
      <c r="JZS138" s="56"/>
      <c r="JZT138" s="56"/>
      <c r="JZU138" s="56"/>
      <c r="JZV138" s="56"/>
      <c r="JZW138" s="56"/>
      <c r="JZX138" s="56"/>
      <c r="JZY138" s="56"/>
      <c r="JZZ138" s="56"/>
      <c r="KAA138" s="56"/>
      <c r="KAB138" s="56"/>
      <c r="KAC138" s="56"/>
      <c r="KAD138" s="56"/>
      <c r="KAE138" s="56"/>
      <c r="KAF138" s="56"/>
      <c r="KAG138" s="56"/>
      <c r="KAH138" s="56"/>
      <c r="KAI138" s="56"/>
      <c r="KAJ138" s="56"/>
      <c r="KAK138" s="56"/>
      <c r="KAL138" s="56"/>
      <c r="KAM138" s="56"/>
      <c r="KAN138" s="56"/>
      <c r="KAO138" s="56"/>
      <c r="KAP138" s="56"/>
      <c r="KAQ138" s="56"/>
      <c r="KAR138" s="56"/>
      <c r="KAS138" s="56"/>
      <c r="KAT138" s="56"/>
      <c r="KAU138" s="56"/>
      <c r="KAV138" s="56"/>
      <c r="KAW138" s="56"/>
      <c r="KAX138" s="56"/>
      <c r="KAY138" s="56"/>
      <c r="KAZ138" s="56"/>
      <c r="KBA138" s="56"/>
      <c r="KBB138" s="56"/>
      <c r="KBC138" s="56"/>
      <c r="KBD138" s="56"/>
      <c r="KBE138" s="56"/>
      <c r="KBF138" s="56"/>
      <c r="KBG138" s="56"/>
      <c r="KBH138" s="56"/>
      <c r="KBI138" s="56"/>
      <c r="KBJ138" s="56"/>
      <c r="KBK138" s="56"/>
      <c r="KBL138" s="56"/>
      <c r="KBM138" s="56"/>
      <c r="KBN138" s="56"/>
      <c r="KBO138" s="56"/>
      <c r="KBP138" s="56"/>
      <c r="KBQ138" s="56"/>
      <c r="KBR138" s="56"/>
      <c r="KBS138" s="56"/>
      <c r="KBT138" s="56"/>
      <c r="KBU138" s="56"/>
      <c r="KBV138" s="56"/>
      <c r="KBW138" s="56"/>
      <c r="KBX138" s="56"/>
      <c r="KBY138" s="56"/>
      <c r="KBZ138" s="56"/>
      <c r="KCA138" s="56"/>
      <c r="KCB138" s="56"/>
      <c r="KCC138" s="56"/>
      <c r="KCD138" s="56"/>
      <c r="KCE138" s="56"/>
      <c r="KCF138" s="56"/>
      <c r="KCG138" s="56"/>
      <c r="KCH138" s="56"/>
      <c r="KCI138" s="56"/>
      <c r="KCJ138" s="56"/>
      <c r="KCK138" s="56"/>
      <c r="KCL138" s="56"/>
      <c r="KCM138" s="56"/>
      <c r="KCN138" s="56"/>
      <c r="KCO138" s="56"/>
      <c r="KCP138" s="56"/>
      <c r="KCQ138" s="56"/>
      <c r="KCR138" s="56"/>
      <c r="KCS138" s="56"/>
      <c r="KCT138" s="56"/>
      <c r="KCU138" s="56"/>
      <c r="KCV138" s="56"/>
      <c r="KCW138" s="56"/>
      <c r="KCX138" s="56"/>
      <c r="KCY138" s="56"/>
      <c r="KCZ138" s="56"/>
      <c r="KDA138" s="56"/>
      <c r="KDB138" s="56"/>
      <c r="KDC138" s="56"/>
      <c r="KDD138" s="56"/>
      <c r="KDE138" s="56"/>
      <c r="KDF138" s="56"/>
      <c r="KDG138" s="56"/>
      <c r="KDH138" s="56"/>
      <c r="KDI138" s="56"/>
      <c r="KDJ138" s="56"/>
      <c r="KDK138" s="56"/>
      <c r="KDL138" s="56"/>
      <c r="KDM138" s="56"/>
      <c r="KDN138" s="56"/>
      <c r="KDO138" s="56"/>
      <c r="KDP138" s="56"/>
      <c r="KDQ138" s="56"/>
      <c r="KDR138" s="56"/>
      <c r="KDS138" s="56"/>
      <c r="KDT138" s="56"/>
      <c r="KDU138" s="56"/>
      <c r="KDV138" s="56"/>
      <c r="KDW138" s="56"/>
      <c r="KDX138" s="56"/>
      <c r="KDY138" s="56"/>
      <c r="KDZ138" s="56"/>
      <c r="KEA138" s="56"/>
      <c r="KEB138" s="56"/>
      <c r="KEC138" s="56"/>
      <c r="KED138" s="56"/>
      <c r="KEE138" s="56"/>
      <c r="KEF138" s="56"/>
      <c r="KEG138" s="56"/>
      <c r="KEH138" s="56"/>
      <c r="KEI138" s="56"/>
      <c r="KEJ138" s="56"/>
      <c r="KEK138" s="56"/>
      <c r="KEL138" s="56"/>
      <c r="KEM138" s="56"/>
      <c r="KEN138" s="56"/>
      <c r="KEO138" s="56"/>
      <c r="KEP138" s="56"/>
      <c r="KEQ138" s="56"/>
      <c r="KER138" s="56"/>
      <c r="KES138" s="56"/>
      <c r="KET138" s="56"/>
      <c r="KEU138" s="56"/>
      <c r="KEV138" s="56"/>
      <c r="KEW138" s="56"/>
      <c r="KEX138" s="56"/>
      <c r="KEY138" s="56"/>
      <c r="KEZ138" s="56"/>
      <c r="KFA138" s="56"/>
      <c r="KFB138" s="56"/>
      <c r="KFC138" s="56"/>
      <c r="KFD138" s="56"/>
      <c r="KFE138" s="56"/>
      <c r="KFF138" s="56"/>
      <c r="KFG138" s="56"/>
      <c r="KFH138" s="56"/>
      <c r="KFI138" s="56"/>
      <c r="KFJ138" s="56"/>
      <c r="KFK138" s="56"/>
      <c r="KFL138" s="56"/>
      <c r="KFM138" s="56"/>
      <c r="KFN138" s="56"/>
      <c r="KFO138" s="56"/>
      <c r="KFP138" s="56"/>
      <c r="KFQ138" s="56"/>
      <c r="KFR138" s="56"/>
      <c r="KFS138" s="56"/>
      <c r="KFT138" s="56"/>
      <c r="KFU138" s="56"/>
      <c r="KFV138" s="56"/>
      <c r="KFW138" s="56"/>
      <c r="KFX138" s="56"/>
      <c r="KFY138" s="56"/>
      <c r="KFZ138" s="56"/>
      <c r="KGA138" s="56"/>
      <c r="KGB138" s="56"/>
      <c r="KGC138" s="56"/>
      <c r="KGD138" s="56"/>
      <c r="KGE138" s="56"/>
      <c r="KGF138" s="56"/>
      <c r="KGG138" s="56"/>
      <c r="KGH138" s="56"/>
      <c r="KGI138" s="56"/>
      <c r="KGJ138" s="56"/>
      <c r="KGK138" s="56"/>
      <c r="KGL138" s="56"/>
      <c r="KGM138" s="56"/>
      <c r="KGN138" s="56"/>
      <c r="KGO138" s="56"/>
      <c r="KGP138" s="56"/>
      <c r="KGQ138" s="56"/>
      <c r="KGR138" s="56"/>
      <c r="KGS138" s="56"/>
      <c r="KGT138" s="56"/>
      <c r="KGU138" s="56"/>
      <c r="KGV138" s="56"/>
      <c r="KGW138" s="56"/>
      <c r="KGX138" s="56"/>
      <c r="KGY138" s="56"/>
      <c r="KGZ138" s="56"/>
      <c r="KHA138" s="56"/>
      <c r="KHB138" s="56"/>
      <c r="KHC138" s="56"/>
      <c r="KHD138" s="56"/>
      <c r="KHE138" s="56"/>
      <c r="KHF138" s="56"/>
      <c r="KHG138" s="56"/>
      <c r="KHH138" s="56"/>
      <c r="KHI138" s="56"/>
      <c r="KHJ138" s="56"/>
      <c r="KHK138" s="56"/>
      <c r="KHL138" s="56"/>
      <c r="KHM138" s="56"/>
      <c r="KHN138" s="56"/>
      <c r="KHO138" s="56"/>
      <c r="KHP138" s="56"/>
      <c r="KHQ138" s="56"/>
      <c r="KHR138" s="56"/>
      <c r="KHS138" s="56"/>
      <c r="KHT138" s="56"/>
      <c r="KHU138" s="56"/>
      <c r="KHV138" s="56"/>
      <c r="KHW138" s="56"/>
      <c r="KHX138" s="56"/>
      <c r="KHY138" s="56"/>
      <c r="KHZ138" s="56"/>
      <c r="KIA138" s="56"/>
      <c r="KIB138" s="56"/>
      <c r="KIC138" s="56"/>
      <c r="KID138" s="56"/>
      <c r="KIE138" s="56"/>
      <c r="KIF138" s="56"/>
      <c r="KIG138" s="56"/>
      <c r="KIH138" s="56"/>
      <c r="KII138" s="56"/>
      <c r="KIJ138" s="56"/>
      <c r="KIK138" s="56"/>
      <c r="KIL138" s="56"/>
      <c r="KIM138" s="56"/>
      <c r="KIN138" s="56"/>
      <c r="KIO138" s="56"/>
      <c r="KIP138" s="56"/>
      <c r="KIQ138" s="56"/>
      <c r="KIR138" s="56"/>
      <c r="KIS138" s="56"/>
      <c r="KIT138" s="56"/>
      <c r="KIU138" s="56"/>
      <c r="KIV138" s="56"/>
      <c r="KIW138" s="56"/>
      <c r="KIX138" s="56"/>
      <c r="KIY138" s="56"/>
      <c r="KIZ138" s="56"/>
      <c r="KJA138" s="56"/>
      <c r="KJB138" s="56"/>
      <c r="KJC138" s="56"/>
      <c r="KJD138" s="56"/>
      <c r="KJE138" s="56"/>
      <c r="KJF138" s="56"/>
      <c r="KJG138" s="56"/>
      <c r="KJH138" s="56"/>
      <c r="KJI138" s="56"/>
      <c r="KJJ138" s="56"/>
      <c r="KJK138" s="56"/>
      <c r="KJL138" s="56"/>
      <c r="KJM138" s="56"/>
      <c r="KJN138" s="56"/>
      <c r="KJO138" s="56"/>
      <c r="KJP138" s="56"/>
      <c r="KJQ138" s="56"/>
      <c r="KJR138" s="56"/>
      <c r="KJS138" s="56"/>
      <c r="KJT138" s="56"/>
      <c r="KJU138" s="56"/>
      <c r="KJV138" s="56"/>
      <c r="KJW138" s="56"/>
      <c r="KJX138" s="56"/>
      <c r="KJY138" s="56"/>
      <c r="KJZ138" s="56"/>
      <c r="KKA138" s="56"/>
      <c r="KKB138" s="56"/>
      <c r="KKC138" s="56"/>
      <c r="KKD138" s="56"/>
      <c r="KKE138" s="56"/>
      <c r="KKF138" s="56"/>
      <c r="KKG138" s="56"/>
      <c r="KKH138" s="56"/>
      <c r="KKI138" s="56"/>
      <c r="KKJ138" s="56"/>
      <c r="KKK138" s="56"/>
      <c r="KKL138" s="56"/>
      <c r="KKM138" s="56"/>
      <c r="KKN138" s="56"/>
      <c r="KKO138" s="56"/>
      <c r="KKP138" s="56"/>
      <c r="KKQ138" s="56"/>
      <c r="KKR138" s="56"/>
      <c r="KKS138" s="56"/>
      <c r="KKT138" s="56"/>
      <c r="KKU138" s="56"/>
      <c r="KKV138" s="56"/>
      <c r="KKW138" s="56"/>
      <c r="KKX138" s="56"/>
      <c r="KKY138" s="56"/>
      <c r="KKZ138" s="56"/>
      <c r="KLA138" s="56"/>
      <c r="KLB138" s="56"/>
      <c r="KLC138" s="56"/>
      <c r="KLD138" s="56"/>
      <c r="KLE138" s="56"/>
      <c r="KLF138" s="56"/>
      <c r="KLG138" s="56"/>
      <c r="KLH138" s="56"/>
      <c r="KLI138" s="56"/>
      <c r="KLJ138" s="56"/>
      <c r="KLK138" s="56"/>
      <c r="KLL138" s="56"/>
      <c r="KLM138" s="56"/>
      <c r="KLN138" s="56"/>
      <c r="KLO138" s="56"/>
      <c r="KLP138" s="56"/>
      <c r="KLQ138" s="56"/>
      <c r="KLR138" s="56"/>
      <c r="KLS138" s="56"/>
      <c r="KLT138" s="56"/>
      <c r="KLU138" s="56"/>
      <c r="KLV138" s="56"/>
      <c r="KLW138" s="56"/>
      <c r="KLX138" s="56"/>
      <c r="KLY138" s="56"/>
      <c r="KLZ138" s="56"/>
      <c r="KMA138" s="56"/>
      <c r="KMB138" s="56"/>
      <c r="KMC138" s="56"/>
      <c r="KMD138" s="56"/>
      <c r="KME138" s="56"/>
      <c r="KMF138" s="56"/>
      <c r="KMG138" s="56"/>
      <c r="KMH138" s="56"/>
      <c r="KMI138" s="56"/>
      <c r="KMJ138" s="56"/>
      <c r="KMK138" s="56"/>
      <c r="KML138" s="56"/>
      <c r="KMM138" s="56"/>
      <c r="KMN138" s="56"/>
      <c r="KMO138" s="56"/>
      <c r="KMP138" s="56"/>
      <c r="KMQ138" s="56"/>
      <c r="KMR138" s="56"/>
      <c r="KMS138" s="56"/>
      <c r="KMT138" s="56"/>
      <c r="KMU138" s="56"/>
      <c r="KMV138" s="56"/>
      <c r="KMW138" s="56"/>
      <c r="KMX138" s="56"/>
      <c r="KMY138" s="56"/>
      <c r="KMZ138" s="56"/>
      <c r="KNA138" s="56"/>
      <c r="KNB138" s="56"/>
      <c r="KNC138" s="56"/>
      <c r="KND138" s="56"/>
      <c r="KNE138" s="56"/>
      <c r="KNF138" s="56"/>
      <c r="KNG138" s="56"/>
      <c r="KNH138" s="56"/>
      <c r="KNI138" s="56"/>
      <c r="KNJ138" s="56"/>
      <c r="KNK138" s="56"/>
      <c r="KNL138" s="56"/>
      <c r="KNM138" s="56"/>
      <c r="KNN138" s="56"/>
      <c r="KNO138" s="56"/>
      <c r="KNP138" s="56"/>
      <c r="KNQ138" s="56"/>
      <c r="KNR138" s="56"/>
      <c r="KNS138" s="56"/>
      <c r="KNT138" s="56"/>
      <c r="KNU138" s="56"/>
      <c r="KNV138" s="56"/>
      <c r="KNW138" s="56"/>
      <c r="KNX138" s="56"/>
      <c r="KNY138" s="56"/>
      <c r="KNZ138" s="56"/>
      <c r="KOA138" s="56"/>
      <c r="KOB138" s="56"/>
      <c r="KOC138" s="56"/>
      <c r="KOD138" s="56"/>
      <c r="KOE138" s="56"/>
      <c r="KOF138" s="56"/>
      <c r="KOG138" s="56"/>
      <c r="KOH138" s="56"/>
      <c r="KOI138" s="56"/>
      <c r="KOJ138" s="56"/>
      <c r="KOK138" s="56"/>
      <c r="KOL138" s="56"/>
      <c r="KOM138" s="56"/>
      <c r="KON138" s="56"/>
      <c r="KOO138" s="56"/>
      <c r="KOP138" s="56"/>
      <c r="KOQ138" s="56"/>
      <c r="KOR138" s="56"/>
      <c r="KOS138" s="56"/>
      <c r="KOT138" s="56"/>
      <c r="KOU138" s="56"/>
      <c r="KOV138" s="56"/>
      <c r="KOW138" s="56"/>
      <c r="KOX138" s="56"/>
      <c r="KOY138" s="56"/>
      <c r="KOZ138" s="56"/>
      <c r="KPA138" s="56"/>
      <c r="KPB138" s="56"/>
      <c r="KPC138" s="56"/>
      <c r="KPD138" s="56"/>
      <c r="KPE138" s="56"/>
      <c r="KPF138" s="56"/>
      <c r="KPG138" s="56"/>
      <c r="KPH138" s="56"/>
      <c r="KPI138" s="56"/>
      <c r="KPJ138" s="56"/>
      <c r="KPK138" s="56"/>
      <c r="KPL138" s="56"/>
      <c r="KPM138" s="56"/>
      <c r="KPN138" s="56"/>
      <c r="KPO138" s="56"/>
      <c r="KPP138" s="56"/>
      <c r="KPQ138" s="56"/>
      <c r="KPR138" s="56"/>
      <c r="KPS138" s="56"/>
      <c r="KPT138" s="56"/>
      <c r="KPU138" s="56"/>
      <c r="KPV138" s="56"/>
      <c r="KPW138" s="56"/>
      <c r="KPX138" s="56"/>
      <c r="KPY138" s="56"/>
      <c r="KPZ138" s="56"/>
      <c r="KQA138" s="56"/>
      <c r="KQB138" s="56"/>
      <c r="KQC138" s="56"/>
      <c r="KQD138" s="56"/>
      <c r="KQE138" s="56"/>
      <c r="KQF138" s="56"/>
      <c r="KQG138" s="56"/>
      <c r="KQH138" s="56"/>
      <c r="KQI138" s="56"/>
      <c r="KQJ138" s="56"/>
      <c r="KQK138" s="56"/>
      <c r="KQL138" s="56"/>
      <c r="KQM138" s="56"/>
      <c r="KQN138" s="56"/>
      <c r="KQO138" s="56"/>
      <c r="KQP138" s="56"/>
      <c r="KQQ138" s="56"/>
      <c r="KQR138" s="56"/>
      <c r="KQS138" s="56"/>
      <c r="KQT138" s="56"/>
      <c r="KQU138" s="56"/>
      <c r="KQV138" s="56"/>
      <c r="KQW138" s="56"/>
      <c r="KQX138" s="56"/>
      <c r="KQY138" s="56"/>
      <c r="KQZ138" s="56"/>
      <c r="KRA138" s="56"/>
      <c r="KRB138" s="56"/>
      <c r="KRC138" s="56"/>
      <c r="KRD138" s="56"/>
      <c r="KRE138" s="56"/>
      <c r="KRF138" s="56"/>
      <c r="KRG138" s="56"/>
      <c r="KRH138" s="56"/>
      <c r="KRI138" s="56"/>
      <c r="KRJ138" s="56"/>
      <c r="KRK138" s="56"/>
      <c r="KRL138" s="56"/>
      <c r="KRM138" s="56"/>
      <c r="KRN138" s="56"/>
      <c r="KRO138" s="56"/>
      <c r="KRP138" s="56"/>
      <c r="KRQ138" s="56"/>
      <c r="KRR138" s="56"/>
      <c r="KRS138" s="56"/>
      <c r="KRT138" s="56"/>
      <c r="KRU138" s="56"/>
      <c r="KRV138" s="56"/>
      <c r="KRW138" s="56"/>
      <c r="KRX138" s="56"/>
      <c r="KRY138" s="56"/>
      <c r="KRZ138" s="56"/>
      <c r="KSA138" s="56"/>
      <c r="KSB138" s="56"/>
      <c r="KSC138" s="56"/>
      <c r="KSD138" s="56"/>
      <c r="KSE138" s="56"/>
      <c r="KSF138" s="56"/>
      <c r="KSG138" s="56"/>
      <c r="KSH138" s="56"/>
      <c r="KSI138" s="56"/>
      <c r="KSJ138" s="56"/>
      <c r="KSK138" s="56"/>
      <c r="KSL138" s="56"/>
      <c r="KSM138" s="56"/>
      <c r="KSN138" s="56"/>
      <c r="KSO138" s="56"/>
      <c r="KSP138" s="56"/>
      <c r="KSQ138" s="56"/>
      <c r="KSR138" s="56"/>
      <c r="KSS138" s="56"/>
      <c r="KST138" s="56"/>
      <c r="KSU138" s="56"/>
      <c r="KSV138" s="56"/>
      <c r="KSW138" s="56"/>
      <c r="KSX138" s="56"/>
      <c r="KSY138" s="56"/>
      <c r="KSZ138" s="56"/>
      <c r="KTA138" s="56"/>
      <c r="KTB138" s="56"/>
      <c r="KTC138" s="56"/>
      <c r="KTD138" s="56"/>
      <c r="KTE138" s="56"/>
      <c r="KTF138" s="56"/>
      <c r="KTG138" s="56"/>
      <c r="KTH138" s="56"/>
      <c r="KTI138" s="56"/>
      <c r="KTJ138" s="56"/>
      <c r="KTK138" s="56"/>
      <c r="KTL138" s="56"/>
      <c r="KTM138" s="56"/>
      <c r="KTN138" s="56"/>
      <c r="KTO138" s="56"/>
      <c r="KTP138" s="56"/>
      <c r="KTQ138" s="56"/>
      <c r="KTR138" s="56"/>
      <c r="KTS138" s="56"/>
      <c r="KTT138" s="56"/>
      <c r="KTU138" s="56"/>
      <c r="KTV138" s="56"/>
      <c r="KTW138" s="56"/>
      <c r="KTX138" s="56"/>
      <c r="KTY138" s="56"/>
      <c r="KTZ138" s="56"/>
      <c r="KUA138" s="56"/>
      <c r="KUB138" s="56"/>
      <c r="KUC138" s="56"/>
      <c r="KUD138" s="56"/>
      <c r="KUE138" s="56"/>
      <c r="KUF138" s="56"/>
      <c r="KUG138" s="56"/>
      <c r="KUH138" s="56"/>
      <c r="KUI138" s="56"/>
      <c r="KUJ138" s="56"/>
      <c r="KUK138" s="56"/>
      <c r="KUL138" s="56"/>
      <c r="KUM138" s="56"/>
      <c r="KUN138" s="56"/>
      <c r="KUO138" s="56"/>
      <c r="KUP138" s="56"/>
      <c r="KUQ138" s="56"/>
      <c r="KUR138" s="56"/>
      <c r="KUS138" s="56"/>
      <c r="KUT138" s="56"/>
      <c r="KUU138" s="56"/>
      <c r="KUV138" s="56"/>
      <c r="KUW138" s="56"/>
      <c r="KUX138" s="56"/>
      <c r="KUY138" s="56"/>
      <c r="KUZ138" s="56"/>
      <c r="KVA138" s="56"/>
      <c r="KVB138" s="56"/>
      <c r="KVC138" s="56"/>
      <c r="KVD138" s="56"/>
      <c r="KVE138" s="56"/>
      <c r="KVF138" s="56"/>
      <c r="KVG138" s="56"/>
      <c r="KVH138" s="56"/>
      <c r="KVI138" s="56"/>
      <c r="KVJ138" s="56"/>
      <c r="KVK138" s="56"/>
      <c r="KVL138" s="56"/>
      <c r="KVM138" s="56"/>
      <c r="KVN138" s="56"/>
      <c r="KVO138" s="56"/>
      <c r="KVP138" s="56"/>
      <c r="KVQ138" s="56"/>
      <c r="KVR138" s="56"/>
      <c r="KVS138" s="56"/>
      <c r="KVT138" s="56"/>
      <c r="KVU138" s="56"/>
      <c r="KVV138" s="56"/>
      <c r="KVW138" s="56"/>
      <c r="KVX138" s="56"/>
      <c r="KVY138" s="56"/>
      <c r="KVZ138" s="56"/>
      <c r="KWA138" s="56"/>
      <c r="KWB138" s="56"/>
      <c r="KWC138" s="56"/>
      <c r="KWD138" s="56"/>
      <c r="KWE138" s="56"/>
      <c r="KWF138" s="56"/>
      <c r="KWG138" s="56"/>
      <c r="KWH138" s="56"/>
      <c r="KWI138" s="56"/>
      <c r="KWJ138" s="56"/>
      <c r="KWK138" s="56"/>
      <c r="KWL138" s="56"/>
      <c r="KWM138" s="56"/>
      <c r="KWN138" s="56"/>
      <c r="KWO138" s="56"/>
      <c r="KWP138" s="56"/>
      <c r="KWQ138" s="56"/>
      <c r="KWR138" s="56"/>
      <c r="KWS138" s="56"/>
      <c r="KWT138" s="56"/>
      <c r="KWU138" s="56"/>
      <c r="KWV138" s="56"/>
      <c r="KWW138" s="56"/>
      <c r="KWX138" s="56"/>
      <c r="KWY138" s="56"/>
      <c r="KWZ138" s="56"/>
      <c r="KXA138" s="56"/>
      <c r="KXB138" s="56"/>
      <c r="KXC138" s="56"/>
      <c r="KXD138" s="56"/>
      <c r="KXE138" s="56"/>
      <c r="KXF138" s="56"/>
      <c r="KXG138" s="56"/>
      <c r="KXH138" s="56"/>
      <c r="KXI138" s="56"/>
      <c r="KXJ138" s="56"/>
      <c r="KXK138" s="56"/>
      <c r="KXL138" s="56"/>
      <c r="KXM138" s="56"/>
      <c r="KXN138" s="56"/>
      <c r="KXO138" s="56"/>
      <c r="KXP138" s="56"/>
      <c r="KXQ138" s="56"/>
      <c r="KXR138" s="56"/>
      <c r="KXS138" s="56"/>
      <c r="KXT138" s="56"/>
      <c r="KXU138" s="56"/>
      <c r="KXV138" s="56"/>
      <c r="KXW138" s="56"/>
      <c r="KXX138" s="56"/>
      <c r="KXY138" s="56"/>
      <c r="KXZ138" s="56"/>
      <c r="KYA138" s="56"/>
      <c r="KYB138" s="56"/>
      <c r="KYC138" s="56"/>
      <c r="KYD138" s="56"/>
      <c r="KYE138" s="56"/>
      <c r="KYF138" s="56"/>
      <c r="KYG138" s="56"/>
      <c r="KYH138" s="56"/>
      <c r="KYI138" s="56"/>
      <c r="KYJ138" s="56"/>
      <c r="KYK138" s="56"/>
      <c r="KYL138" s="56"/>
      <c r="KYM138" s="56"/>
      <c r="KYN138" s="56"/>
      <c r="KYO138" s="56"/>
      <c r="KYP138" s="56"/>
      <c r="KYQ138" s="56"/>
      <c r="KYR138" s="56"/>
      <c r="KYS138" s="56"/>
      <c r="KYT138" s="56"/>
      <c r="KYU138" s="56"/>
      <c r="KYV138" s="56"/>
      <c r="KYW138" s="56"/>
      <c r="KYX138" s="56"/>
      <c r="KYY138" s="56"/>
      <c r="KYZ138" s="56"/>
      <c r="KZA138" s="56"/>
      <c r="KZB138" s="56"/>
      <c r="KZC138" s="56"/>
      <c r="KZD138" s="56"/>
      <c r="KZE138" s="56"/>
      <c r="KZF138" s="56"/>
      <c r="KZG138" s="56"/>
      <c r="KZH138" s="56"/>
      <c r="KZI138" s="56"/>
      <c r="KZJ138" s="56"/>
      <c r="KZK138" s="56"/>
      <c r="KZL138" s="56"/>
      <c r="KZM138" s="56"/>
      <c r="KZN138" s="56"/>
      <c r="KZO138" s="56"/>
      <c r="KZP138" s="56"/>
      <c r="KZQ138" s="56"/>
      <c r="KZR138" s="56"/>
      <c r="KZS138" s="56"/>
      <c r="KZT138" s="56"/>
      <c r="KZU138" s="56"/>
      <c r="KZV138" s="56"/>
      <c r="KZW138" s="56"/>
      <c r="KZX138" s="56"/>
      <c r="KZY138" s="56"/>
      <c r="KZZ138" s="56"/>
      <c r="LAA138" s="56"/>
      <c r="LAB138" s="56"/>
      <c r="LAC138" s="56"/>
      <c r="LAD138" s="56"/>
      <c r="LAE138" s="56"/>
      <c r="LAF138" s="56"/>
      <c r="LAG138" s="56"/>
      <c r="LAH138" s="56"/>
      <c r="LAI138" s="56"/>
      <c r="LAJ138" s="56"/>
      <c r="LAK138" s="56"/>
      <c r="LAL138" s="56"/>
      <c r="LAM138" s="56"/>
      <c r="LAN138" s="56"/>
      <c r="LAO138" s="56"/>
      <c r="LAP138" s="56"/>
      <c r="LAQ138" s="56"/>
      <c r="LAR138" s="56"/>
      <c r="LAS138" s="56"/>
      <c r="LAT138" s="56"/>
      <c r="LAU138" s="56"/>
      <c r="LAV138" s="56"/>
      <c r="LAW138" s="56"/>
      <c r="LAX138" s="56"/>
      <c r="LAY138" s="56"/>
      <c r="LAZ138" s="56"/>
      <c r="LBA138" s="56"/>
      <c r="LBB138" s="56"/>
      <c r="LBC138" s="56"/>
      <c r="LBD138" s="56"/>
      <c r="LBE138" s="56"/>
      <c r="LBF138" s="56"/>
      <c r="LBG138" s="56"/>
      <c r="LBH138" s="56"/>
      <c r="LBI138" s="56"/>
      <c r="LBJ138" s="56"/>
      <c r="LBK138" s="56"/>
      <c r="LBL138" s="56"/>
      <c r="LBM138" s="56"/>
      <c r="LBN138" s="56"/>
      <c r="LBO138" s="56"/>
      <c r="LBP138" s="56"/>
      <c r="LBQ138" s="56"/>
      <c r="LBR138" s="56"/>
      <c r="LBS138" s="56"/>
      <c r="LBT138" s="56"/>
      <c r="LBU138" s="56"/>
      <c r="LBV138" s="56"/>
      <c r="LBW138" s="56"/>
      <c r="LBX138" s="56"/>
      <c r="LBY138" s="56"/>
      <c r="LBZ138" s="56"/>
      <c r="LCA138" s="56"/>
      <c r="LCB138" s="56"/>
      <c r="LCC138" s="56"/>
      <c r="LCD138" s="56"/>
      <c r="LCE138" s="56"/>
      <c r="LCF138" s="56"/>
      <c r="LCG138" s="56"/>
      <c r="LCH138" s="56"/>
      <c r="LCI138" s="56"/>
      <c r="LCJ138" s="56"/>
      <c r="LCK138" s="56"/>
      <c r="LCL138" s="56"/>
      <c r="LCM138" s="56"/>
      <c r="LCN138" s="56"/>
      <c r="LCO138" s="56"/>
      <c r="LCP138" s="56"/>
      <c r="LCQ138" s="56"/>
      <c r="LCR138" s="56"/>
      <c r="LCS138" s="56"/>
      <c r="LCT138" s="56"/>
      <c r="LCU138" s="56"/>
      <c r="LCV138" s="56"/>
      <c r="LCW138" s="56"/>
      <c r="LCX138" s="56"/>
      <c r="LCY138" s="56"/>
      <c r="LCZ138" s="56"/>
      <c r="LDA138" s="56"/>
      <c r="LDB138" s="56"/>
      <c r="LDC138" s="56"/>
      <c r="LDD138" s="56"/>
      <c r="LDE138" s="56"/>
      <c r="LDF138" s="56"/>
      <c r="LDG138" s="56"/>
      <c r="LDH138" s="56"/>
      <c r="LDI138" s="56"/>
      <c r="LDJ138" s="56"/>
      <c r="LDK138" s="56"/>
      <c r="LDL138" s="56"/>
      <c r="LDM138" s="56"/>
      <c r="LDN138" s="56"/>
      <c r="LDO138" s="56"/>
      <c r="LDP138" s="56"/>
      <c r="LDQ138" s="56"/>
      <c r="LDR138" s="56"/>
      <c r="LDS138" s="56"/>
      <c r="LDT138" s="56"/>
      <c r="LDU138" s="56"/>
      <c r="LDV138" s="56"/>
      <c r="LDW138" s="56"/>
      <c r="LDX138" s="56"/>
      <c r="LDY138" s="56"/>
      <c r="LDZ138" s="56"/>
      <c r="LEA138" s="56"/>
      <c r="LEB138" s="56"/>
      <c r="LEC138" s="56"/>
      <c r="LED138" s="56"/>
      <c r="LEE138" s="56"/>
      <c r="LEF138" s="56"/>
      <c r="LEG138" s="56"/>
      <c r="LEH138" s="56"/>
      <c r="LEI138" s="56"/>
      <c r="LEJ138" s="56"/>
      <c r="LEK138" s="56"/>
      <c r="LEL138" s="56"/>
      <c r="LEM138" s="56"/>
      <c r="LEN138" s="56"/>
      <c r="LEO138" s="56"/>
      <c r="LEP138" s="56"/>
      <c r="LEQ138" s="56"/>
      <c r="LER138" s="56"/>
      <c r="LES138" s="56"/>
      <c r="LET138" s="56"/>
      <c r="LEU138" s="56"/>
      <c r="LEV138" s="56"/>
      <c r="LEW138" s="56"/>
      <c r="LEX138" s="56"/>
      <c r="LEY138" s="56"/>
      <c r="LEZ138" s="56"/>
      <c r="LFA138" s="56"/>
      <c r="LFB138" s="56"/>
      <c r="LFC138" s="56"/>
      <c r="LFD138" s="56"/>
      <c r="LFE138" s="56"/>
      <c r="LFF138" s="56"/>
      <c r="LFG138" s="56"/>
      <c r="LFH138" s="56"/>
      <c r="LFI138" s="56"/>
      <c r="LFJ138" s="56"/>
      <c r="LFK138" s="56"/>
      <c r="LFL138" s="56"/>
      <c r="LFM138" s="56"/>
      <c r="LFN138" s="56"/>
      <c r="LFO138" s="56"/>
      <c r="LFP138" s="56"/>
      <c r="LFQ138" s="56"/>
      <c r="LFR138" s="56"/>
      <c r="LFS138" s="56"/>
      <c r="LFT138" s="56"/>
      <c r="LFU138" s="56"/>
      <c r="LFV138" s="56"/>
      <c r="LFW138" s="56"/>
      <c r="LFX138" s="56"/>
      <c r="LFY138" s="56"/>
      <c r="LFZ138" s="56"/>
      <c r="LGA138" s="56"/>
      <c r="LGB138" s="56"/>
      <c r="LGC138" s="56"/>
      <c r="LGD138" s="56"/>
      <c r="LGE138" s="56"/>
      <c r="LGF138" s="56"/>
      <c r="LGG138" s="56"/>
      <c r="LGH138" s="56"/>
      <c r="LGI138" s="56"/>
      <c r="LGJ138" s="56"/>
      <c r="LGK138" s="56"/>
      <c r="LGL138" s="56"/>
      <c r="LGM138" s="56"/>
      <c r="LGN138" s="56"/>
      <c r="LGO138" s="56"/>
      <c r="LGP138" s="56"/>
      <c r="LGQ138" s="56"/>
      <c r="LGR138" s="56"/>
      <c r="LGS138" s="56"/>
      <c r="LGT138" s="56"/>
      <c r="LGU138" s="56"/>
      <c r="LGV138" s="56"/>
      <c r="LGW138" s="56"/>
      <c r="LGX138" s="56"/>
      <c r="LGY138" s="56"/>
      <c r="LGZ138" s="56"/>
      <c r="LHA138" s="56"/>
      <c r="LHB138" s="56"/>
      <c r="LHC138" s="56"/>
      <c r="LHD138" s="56"/>
      <c r="LHE138" s="56"/>
      <c r="LHF138" s="56"/>
      <c r="LHG138" s="56"/>
      <c r="LHH138" s="56"/>
      <c r="LHI138" s="56"/>
      <c r="LHJ138" s="56"/>
      <c r="LHK138" s="56"/>
      <c r="LHL138" s="56"/>
      <c r="LHM138" s="56"/>
      <c r="LHN138" s="56"/>
      <c r="LHO138" s="56"/>
      <c r="LHP138" s="56"/>
      <c r="LHQ138" s="56"/>
      <c r="LHR138" s="56"/>
      <c r="LHS138" s="56"/>
      <c r="LHT138" s="56"/>
      <c r="LHU138" s="56"/>
      <c r="LHV138" s="56"/>
      <c r="LHW138" s="56"/>
      <c r="LHX138" s="56"/>
      <c r="LHY138" s="56"/>
      <c r="LHZ138" s="56"/>
      <c r="LIA138" s="56"/>
      <c r="LIB138" s="56"/>
      <c r="LIC138" s="56"/>
      <c r="LID138" s="56"/>
      <c r="LIE138" s="56"/>
      <c r="LIF138" s="56"/>
      <c r="LIG138" s="56"/>
      <c r="LIH138" s="56"/>
      <c r="LII138" s="56"/>
      <c r="LIJ138" s="56"/>
      <c r="LIK138" s="56"/>
      <c r="LIL138" s="56"/>
      <c r="LIM138" s="56"/>
      <c r="LIN138" s="56"/>
      <c r="LIO138" s="56"/>
      <c r="LIP138" s="56"/>
      <c r="LIQ138" s="56"/>
      <c r="LIR138" s="56"/>
      <c r="LIS138" s="56"/>
      <c r="LIT138" s="56"/>
      <c r="LIU138" s="56"/>
      <c r="LIV138" s="56"/>
      <c r="LIW138" s="56"/>
      <c r="LIX138" s="56"/>
      <c r="LIY138" s="56"/>
      <c r="LIZ138" s="56"/>
      <c r="LJA138" s="56"/>
      <c r="LJB138" s="56"/>
      <c r="LJC138" s="56"/>
      <c r="LJD138" s="56"/>
      <c r="LJE138" s="56"/>
      <c r="LJF138" s="56"/>
      <c r="LJG138" s="56"/>
      <c r="LJH138" s="56"/>
      <c r="LJI138" s="56"/>
      <c r="LJJ138" s="56"/>
      <c r="LJK138" s="56"/>
      <c r="LJL138" s="56"/>
      <c r="LJM138" s="56"/>
      <c r="LJN138" s="56"/>
      <c r="LJO138" s="56"/>
      <c r="LJP138" s="56"/>
      <c r="LJQ138" s="56"/>
      <c r="LJR138" s="56"/>
      <c r="LJS138" s="56"/>
      <c r="LJT138" s="56"/>
      <c r="LJU138" s="56"/>
      <c r="LJV138" s="56"/>
      <c r="LJW138" s="56"/>
      <c r="LJX138" s="56"/>
      <c r="LJY138" s="56"/>
      <c r="LJZ138" s="56"/>
      <c r="LKA138" s="56"/>
      <c r="LKB138" s="56"/>
      <c r="LKC138" s="56"/>
      <c r="LKD138" s="56"/>
      <c r="LKE138" s="56"/>
      <c r="LKF138" s="56"/>
      <c r="LKG138" s="56"/>
      <c r="LKH138" s="56"/>
      <c r="LKI138" s="56"/>
      <c r="LKJ138" s="56"/>
      <c r="LKK138" s="56"/>
      <c r="LKL138" s="56"/>
      <c r="LKM138" s="56"/>
      <c r="LKN138" s="56"/>
      <c r="LKO138" s="56"/>
      <c r="LKP138" s="56"/>
      <c r="LKQ138" s="56"/>
      <c r="LKR138" s="56"/>
      <c r="LKS138" s="56"/>
      <c r="LKT138" s="56"/>
      <c r="LKU138" s="56"/>
      <c r="LKV138" s="56"/>
      <c r="LKW138" s="56"/>
      <c r="LKX138" s="56"/>
      <c r="LKY138" s="56"/>
      <c r="LKZ138" s="56"/>
      <c r="LLA138" s="56"/>
      <c r="LLB138" s="56"/>
      <c r="LLC138" s="56"/>
      <c r="LLD138" s="56"/>
      <c r="LLE138" s="56"/>
      <c r="LLF138" s="56"/>
      <c r="LLG138" s="56"/>
      <c r="LLH138" s="56"/>
      <c r="LLI138" s="56"/>
      <c r="LLJ138" s="56"/>
      <c r="LLK138" s="56"/>
      <c r="LLL138" s="56"/>
      <c r="LLM138" s="56"/>
      <c r="LLN138" s="56"/>
      <c r="LLO138" s="56"/>
      <c r="LLP138" s="56"/>
      <c r="LLQ138" s="56"/>
      <c r="LLR138" s="56"/>
      <c r="LLS138" s="56"/>
      <c r="LLT138" s="56"/>
      <c r="LLU138" s="56"/>
      <c r="LLV138" s="56"/>
      <c r="LLW138" s="56"/>
      <c r="LLX138" s="56"/>
      <c r="LLY138" s="56"/>
      <c r="LLZ138" s="56"/>
      <c r="LMA138" s="56"/>
      <c r="LMB138" s="56"/>
      <c r="LMC138" s="56"/>
      <c r="LMD138" s="56"/>
      <c r="LME138" s="56"/>
      <c r="LMF138" s="56"/>
      <c r="LMG138" s="56"/>
      <c r="LMH138" s="56"/>
      <c r="LMI138" s="56"/>
      <c r="LMJ138" s="56"/>
      <c r="LMK138" s="56"/>
      <c r="LML138" s="56"/>
      <c r="LMM138" s="56"/>
      <c r="LMN138" s="56"/>
      <c r="LMO138" s="56"/>
      <c r="LMP138" s="56"/>
      <c r="LMQ138" s="56"/>
      <c r="LMR138" s="56"/>
      <c r="LMS138" s="56"/>
      <c r="LMT138" s="56"/>
      <c r="LMU138" s="56"/>
      <c r="LMV138" s="56"/>
      <c r="LMW138" s="56"/>
      <c r="LMX138" s="56"/>
      <c r="LMY138" s="56"/>
      <c r="LMZ138" s="56"/>
      <c r="LNA138" s="56"/>
      <c r="LNB138" s="56"/>
      <c r="LNC138" s="56"/>
      <c r="LND138" s="56"/>
      <c r="LNE138" s="56"/>
      <c r="LNF138" s="56"/>
      <c r="LNG138" s="56"/>
      <c r="LNH138" s="56"/>
      <c r="LNI138" s="56"/>
      <c r="LNJ138" s="56"/>
      <c r="LNK138" s="56"/>
      <c r="LNL138" s="56"/>
      <c r="LNM138" s="56"/>
      <c r="LNN138" s="56"/>
      <c r="LNO138" s="56"/>
      <c r="LNP138" s="56"/>
      <c r="LNQ138" s="56"/>
      <c r="LNR138" s="56"/>
      <c r="LNS138" s="56"/>
      <c r="LNT138" s="56"/>
      <c r="LNU138" s="56"/>
      <c r="LNV138" s="56"/>
      <c r="LNW138" s="56"/>
      <c r="LNX138" s="56"/>
      <c r="LNY138" s="56"/>
      <c r="LNZ138" s="56"/>
      <c r="LOA138" s="56"/>
      <c r="LOB138" s="56"/>
      <c r="LOC138" s="56"/>
      <c r="LOD138" s="56"/>
      <c r="LOE138" s="56"/>
      <c r="LOF138" s="56"/>
      <c r="LOG138" s="56"/>
      <c r="LOH138" s="56"/>
      <c r="LOI138" s="56"/>
      <c r="LOJ138" s="56"/>
      <c r="LOK138" s="56"/>
      <c r="LOL138" s="56"/>
      <c r="LOM138" s="56"/>
      <c r="LON138" s="56"/>
      <c r="LOO138" s="56"/>
      <c r="LOP138" s="56"/>
      <c r="LOQ138" s="56"/>
      <c r="LOR138" s="56"/>
      <c r="LOS138" s="56"/>
      <c r="LOT138" s="56"/>
      <c r="LOU138" s="56"/>
      <c r="LOV138" s="56"/>
      <c r="LOW138" s="56"/>
      <c r="LOX138" s="56"/>
      <c r="LOY138" s="56"/>
      <c r="LOZ138" s="56"/>
      <c r="LPA138" s="56"/>
      <c r="LPB138" s="56"/>
      <c r="LPC138" s="56"/>
      <c r="LPD138" s="56"/>
      <c r="LPE138" s="56"/>
      <c r="LPF138" s="56"/>
      <c r="LPG138" s="56"/>
      <c r="LPH138" s="56"/>
      <c r="LPI138" s="56"/>
      <c r="LPJ138" s="56"/>
      <c r="LPK138" s="56"/>
      <c r="LPL138" s="56"/>
      <c r="LPM138" s="56"/>
      <c r="LPN138" s="56"/>
      <c r="LPO138" s="56"/>
      <c r="LPP138" s="56"/>
      <c r="LPQ138" s="56"/>
      <c r="LPR138" s="56"/>
      <c r="LPS138" s="56"/>
      <c r="LPT138" s="56"/>
      <c r="LPU138" s="56"/>
      <c r="LPV138" s="56"/>
      <c r="LPW138" s="56"/>
      <c r="LPX138" s="56"/>
      <c r="LPY138" s="56"/>
      <c r="LPZ138" s="56"/>
      <c r="LQA138" s="56"/>
      <c r="LQB138" s="56"/>
      <c r="LQC138" s="56"/>
      <c r="LQD138" s="56"/>
      <c r="LQE138" s="56"/>
      <c r="LQF138" s="56"/>
      <c r="LQG138" s="56"/>
      <c r="LQH138" s="56"/>
      <c r="LQI138" s="56"/>
      <c r="LQJ138" s="56"/>
      <c r="LQK138" s="56"/>
      <c r="LQL138" s="56"/>
      <c r="LQM138" s="56"/>
      <c r="LQN138" s="56"/>
      <c r="LQO138" s="56"/>
      <c r="LQP138" s="56"/>
      <c r="LQQ138" s="56"/>
      <c r="LQR138" s="56"/>
      <c r="LQS138" s="56"/>
      <c r="LQT138" s="56"/>
      <c r="LQU138" s="56"/>
      <c r="LQV138" s="56"/>
      <c r="LQW138" s="56"/>
      <c r="LQX138" s="56"/>
      <c r="LQY138" s="56"/>
      <c r="LQZ138" s="56"/>
      <c r="LRA138" s="56"/>
      <c r="LRB138" s="56"/>
      <c r="LRC138" s="56"/>
      <c r="LRD138" s="56"/>
      <c r="LRE138" s="56"/>
      <c r="LRF138" s="56"/>
      <c r="LRG138" s="56"/>
      <c r="LRH138" s="56"/>
      <c r="LRI138" s="56"/>
      <c r="LRJ138" s="56"/>
      <c r="LRK138" s="56"/>
      <c r="LRL138" s="56"/>
      <c r="LRM138" s="56"/>
      <c r="LRN138" s="56"/>
      <c r="LRO138" s="56"/>
      <c r="LRP138" s="56"/>
      <c r="LRQ138" s="56"/>
      <c r="LRR138" s="56"/>
      <c r="LRS138" s="56"/>
      <c r="LRT138" s="56"/>
      <c r="LRU138" s="56"/>
      <c r="LRV138" s="56"/>
      <c r="LRW138" s="56"/>
      <c r="LRX138" s="56"/>
      <c r="LRY138" s="56"/>
      <c r="LRZ138" s="56"/>
      <c r="LSA138" s="56"/>
      <c r="LSB138" s="56"/>
      <c r="LSC138" s="56"/>
      <c r="LSD138" s="56"/>
      <c r="LSE138" s="56"/>
      <c r="LSF138" s="56"/>
      <c r="LSG138" s="56"/>
      <c r="LSH138" s="56"/>
      <c r="LSI138" s="56"/>
      <c r="LSJ138" s="56"/>
      <c r="LSK138" s="56"/>
      <c r="LSL138" s="56"/>
      <c r="LSM138" s="56"/>
      <c r="LSN138" s="56"/>
      <c r="LSO138" s="56"/>
      <c r="LSP138" s="56"/>
      <c r="LSQ138" s="56"/>
      <c r="LSR138" s="56"/>
      <c r="LSS138" s="56"/>
      <c r="LST138" s="56"/>
      <c r="LSU138" s="56"/>
      <c r="LSV138" s="56"/>
      <c r="LSW138" s="56"/>
      <c r="LSX138" s="56"/>
      <c r="LSY138" s="56"/>
      <c r="LSZ138" s="56"/>
      <c r="LTA138" s="56"/>
      <c r="LTB138" s="56"/>
      <c r="LTC138" s="56"/>
      <c r="LTD138" s="56"/>
      <c r="LTE138" s="56"/>
      <c r="LTF138" s="56"/>
      <c r="LTG138" s="56"/>
      <c r="LTH138" s="56"/>
      <c r="LTI138" s="56"/>
      <c r="LTJ138" s="56"/>
      <c r="LTK138" s="56"/>
      <c r="LTL138" s="56"/>
      <c r="LTM138" s="56"/>
      <c r="LTN138" s="56"/>
      <c r="LTO138" s="56"/>
      <c r="LTP138" s="56"/>
      <c r="LTQ138" s="56"/>
      <c r="LTR138" s="56"/>
      <c r="LTS138" s="56"/>
      <c r="LTT138" s="56"/>
      <c r="LTU138" s="56"/>
      <c r="LTV138" s="56"/>
      <c r="LTW138" s="56"/>
      <c r="LTX138" s="56"/>
      <c r="LTY138" s="56"/>
      <c r="LTZ138" s="56"/>
      <c r="LUA138" s="56"/>
      <c r="LUB138" s="56"/>
      <c r="LUC138" s="56"/>
      <c r="LUD138" s="56"/>
      <c r="LUE138" s="56"/>
      <c r="LUF138" s="56"/>
      <c r="LUG138" s="56"/>
      <c r="LUH138" s="56"/>
      <c r="LUI138" s="56"/>
      <c r="LUJ138" s="56"/>
      <c r="LUK138" s="56"/>
      <c r="LUL138" s="56"/>
      <c r="LUM138" s="56"/>
      <c r="LUN138" s="56"/>
      <c r="LUO138" s="56"/>
      <c r="LUP138" s="56"/>
      <c r="LUQ138" s="56"/>
      <c r="LUR138" s="56"/>
      <c r="LUS138" s="56"/>
      <c r="LUT138" s="56"/>
      <c r="LUU138" s="56"/>
      <c r="LUV138" s="56"/>
      <c r="LUW138" s="56"/>
      <c r="LUX138" s="56"/>
      <c r="LUY138" s="56"/>
      <c r="LUZ138" s="56"/>
      <c r="LVA138" s="56"/>
      <c r="LVB138" s="56"/>
      <c r="LVC138" s="56"/>
      <c r="LVD138" s="56"/>
      <c r="LVE138" s="56"/>
      <c r="LVF138" s="56"/>
      <c r="LVG138" s="56"/>
      <c r="LVH138" s="56"/>
      <c r="LVI138" s="56"/>
      <c r="LVJ138" s="56"/>
      <c r="LVK138" s="56"/>
      <c r="LVL138" s="56"/>
      <c r="LVM138" s="56"/>
      <c r="LVN138" s="56"/>
      <c r="LVO138" s="56"/>
      <c r="LVP138" s="56"/>
      <c r="LVQ138" s="56"/>
      <c r="LVR138" s="56"/>
      <c r="LVS138" s="56"/>
      <c r="LVT138" s="56"/>
      <c r="LVU138" s="56"/>
      <c r="LVV138" s="56"/>
      <c r="LVW138" s="56"/>
      <c r="LVX138" s="56"/>
      <c r="LVY138" s="56"/>
      <c r="LVZ138" s="56"/>
      <c r="LWA138" s="56"/>
      <c r="LWB138" s="56"/>
      <c r="LWC138" s="56"/>
      <c r="LWD138" s="56"/>
      <c r="LWE138" s="56"/>
      <c r="LWF138" s="56"/>
      <c r="LWG138" s="56"/>
      <c r="LWH138" s="56"/>
      <c r="LWI138" s="56"/>
      <c r="LWJ138" s="56"/>
      <c r="LWK138" s="56"/>
      <c r="LWL138" s="56"/>
      <c r="LWM138" s="56"/>
      <c r="LWN138" s="56"/>
      <c r="LWO138" s="56"/>
      <c r="LWP138" s="56"/>
      <c r="LWQ138" s="56"/>
      <c r="LWR138" s="56"/>
      <c r="LWS138" s="56"/>
      <c r="LWT138" s="56"/>
      <c r="LWU138" s="56"/>
      <c r="LWV138" s="56"/>
      <c r="LWW138" s="56"/>
      <c r="LWX138" s="56"/>
      <c r="LWY138" s="56"/>
      <c r="LWZ138" s="56"/>
      <c r="LXA138" s="56"/>
      <c r="LXB138" s="56"/>
      <c r="LXC138" s="56"/>
      <c r="LXD138" s="56"/>
      <c r="LXE138" s="56"/>
      <c r="LXF138" s="56"/>
      <c r="LXG138" s="56"/>
      <c r="LXH138" s="56"/>
      <c r="LXI138" s="56"/>
      <c r="LXJ138" s="56"/>
      <c r="LXK138" s="56"/>
      <c r="LXL138" s="56"/>
      <c r="LXM138" s="56"/>
      <c r="LXN138" s="56"/>
      <c r="LXO138" s="56"/>
      <c r="LXP138" s="56"/>
      <c r="LXQ138" s="56"/>
      <c r="LXR138" s="56"/>
      <c r="LXS138" s="56"/>
      <c r="LXT138" s="56"/>
      <c r="LXU138" s="56"/>
      <c r="LXV138" s="56"/>
      <c r="LXW138" s="56"/>
      <c r="LXX138" s="56"/>
      <c r="LXY138" s="56"/>
      <c r="LXZ138" s="56"/>
      <c r="LYA138" s="56"/>
      <c r="LYB138" s="56"/>
      <c r="LYC138" s="56"/>
      <c r="LYD138" s="56"/>
      <c r="LYE138" s="56"/>
      <c r="LYF138" s="56"/>
      <c r="LYG138" s="56"/>
      <c r="LYH138" s="56"/>
      <c r="LYI138" s="56"/>
      <c r="LYJ138" s="56"/>
      <c r="LYK138" s="56"/>
      <c r="LYL138" s="56"/>
      <c r="LYM138" s="56"/>
      <c r="LYN138" s="56"/>
      <c r="LYO138" s="56"/>
      <c r="LYP138" s="56"/>
      <c r="LYQ138" s="56"/>
      <c r="LYR138" s="56"/>
      <c r="LYS138" s="56"/>
      <c r="LYT138" s="56"/>
      <c r="LYU138" s="56"/>
      <c r="LYV138" s="56"/>
      <c r="LYW138" s="56"/>
      <c r="LYX138" s="56"/>
      <c r="LYY138" s="56"/>
      <c r="LYZ138" s="56"/>
      <c r="LZA138" s="56"/>
      <c r="LZB138" s="56"/>
      <c r="LZC138" s="56"/>
      <c r="LZD138" s="56"/>
      <c r="LZE138" s="56"/>
      <c r="LZF138" s="56"/>
      <c r="LZG138" s="56"/>
      <c r="LZH138" s="56"/>
      <c r="LZI138" s="56"/>
      <c r="LZJ138" s="56"/>
      <c r="LZK138" s="56"/>
      <c r="LZL138" s="56"/>
      <c r="LZM138" s="56"/>
      <c r="LZN138" s="56"/>
      <c r="LZO138" s="56"/>
      <c r="LZP138" s="56"/>
      <c r="LZQ138" s="56"/>
      <c r="LZR138" s="56"/>
      <c r="LZS138" s="56"/>
      <c r="LZT138" s="56"/>
      <c r="LZU138" s="56"/>
      <c r="LZV138" s="56"/>
      <c r="LZW138" s="56"/>
      <c r="LZX138" s="56"/>
      <c r="LZY138" s="56"/>
      <c r="LZZ138" s="56"/>
      <c r="MAA138" s="56"/>
      <c r="MAB138" s="56"/>
      <c r="MAC138" s="56"/>
      <c r="MAD138" s="56"/>
      <c r="MAE138" s="56"/>
      <c r="MAF138" s="56"/>
      <c r="MAG138" s="56"/>
      <c r="MAH138" s="56"/>
      <c r="MAI138" s="56"/>
      <c r="MAJ138" s="56"/>
      <c r="MAK138" s="56"/>
      <c r="MAL138" s="56"/>
      <c r="MAM138" s="56"/>
      <c r="MAN138" s="56"/>
      <c r="MAO138" s="56"/>
      <c r="MAP138" s="56"/>
      <c r="MAQ138" s="56"/>
      <c r="MAR138" s="56"/>
      <c r="MAS138" s="56"/>
      <c r="MAT138" s="56"/>
      <c r="MAU138" s="56"/>
      <c r="MAV138" s="56"/>
      <c r="MAW138" s="56"/>
      <c r="MAX138" s="56"/>
      <c r="MAY138" s="56"/>
      <c r="MAZ138" s="56"/>
      <c r="MBA138" s="56"/>
      <c r="MBB138" s="56"/>
      <c r="MBC138" s="56"/>
      <c r="MBD138" s="56"/>
      <c r="MBE138" s="56"/>
      <c r="MBF138" s="56"/>
      <c r="MBG138" s="56"/>
      <c r="MBH138" s="56"/>
      <c r="MBI138" s="56"/>
      <c r="MBJ138" s="56"/>
      <c r="MBK138" s="56"/>
      <c r="MBL138" s="56"/>
      <c r="MBM138" s="56"/>
      <c r="MBN138" s="56"/>
      <c r="MBO138" s="56"/>
      <c r="MBP138" s="56"/>
      <c r="MBQ138" s="56"/>
      <c r="MBR138" s="56"/>
      <c r="MBS138" s="56"/>
      <c r="MBT138" s="56"/>
      <c r="MBU138" s="56"/>
      <c r="MBV138" s="56"/>
      <c r="MBW138" s="56"/>
      <c r="MBX138" s="56"/>
      <c r="MBY138" s="56"/>
      <c r="MBZ138" s="56"/>
      <c r="MCA138" s="56"/>
      <c r="MCB138" s="56"/>
      <c r="MCC138" s="56"/>
      <c r="MCD138" s="56"/>
      <c r="MCE138" s="56"/>
      <c r="MCF138" s="56"/>
      <c r="MCG138" s="56"/>
      <c r="MCH138" s="56"/>
      <c r="MCI138" s="56"/>
      <c r="MCJ138" s="56"/>
      <c r="MCK138" s="56"/>
      <c r="MCL138" s="56"/>
      <c r="MCM138" s="56"/>
      <c r="MCN138" s="56"/>
      <c r="MCO138" s="56"/>
      <c r="MCP138" s="56"/>
      <c r="MCQ138" s="56"/>
      <c r="MCR138" s="56"/>
      <c r="MCS138" s="56"/>
      <c r="MCT138" s="56"/>
      <c r="MCU138" s="56"/>
      <c r="MCV138" s="56"/>
      <c r="MCW138" s="56"/>
      <c r="MCX138" s="56"/>
      <c r="MCY138" s="56"/>
      <c r="MCZ138" s="56"/>
      <c r="MDA138" s="56"/>
      <c r="MDB138" s="56"/>
      <c r="MDC138" s="56"/>
      <c r="MDD138" s="56"/>
      <c r="MDE138" s="56"/>
      <c r="MDF138" s="56"/>
      <c r="MDG138" s="56"/>
      <c r="MDH138" s="56"/>
      <c r="MDI138" s="56"/>
      <c r="MDJ138" s="56"/>
      <c r="MDK138" s="56"/>
      <c r="MDL138" s="56"/>
      <c r="MDM138" s="56"/>
      <c r="MDN138" s="56"/>
      <c r="MDO138" s="56"/>
      <c r="MDP138" s="56"/>
      <c r="MDQ138" s="56"/>
      <c r="MDR138" s="56"/>
      <c r="MDS138" s="56"/>
      <c r="MDT138" s="56"/>
      <c r="MDU138" s="56"/>
      <c r="MDV138" s="56"/>
      <c r="MDW138" s="56"/>
      <c r="MDX138" s="56"/>
      <c r="MDY138" s="56"/>
      <c r="MDZ138" s="56"/>
      <c r="MEA138" s="56"/>
      <c r="MEB138" s="56"/>
      <c r="MEC138" s="56"/>
      <c r="MED138" s="56"/>
      <c r="MEE138" s="56"/>
      <c r="MEF138" s="56"/>
      <c r="MEG138" s="56"/>
      <c r="MEH138" s="56"/>
      <c r="MEI138" s="56"/>
      <c r="MEJ138" s="56"/>
      <c r="MEK138" s="56"/>
      <c r="MEL138" s="56"/>
      <c r="MEM138" s="56"/>
      <c r="MEN138" s="56"/>
      <c r="MEO138" s="56"/>
      <c r="MEP138" s="56"/>
      <c r="MEQ138" s="56"/>
      <c r="MER138" s="56"/>
      <c r="MES138" s="56"/>
      <c r="MET138" s="56"/>
      <c r="MEU138" s="56"/>
      <c r="MEV138" s="56"/>
      <c r="MEW138" s="56"/>
      <c r="MEX138" s="56"/>
      <c r="MEY138" s="56"/>
      <c r="MEZ138" s="56"/>
      <c r="MFA138" s="56"/>
      <c r="MFB138" s="56"/>
      <c r="MFC138" s="56"/>
      <c r="MFD138" s="56"/>
      <c r="MFE138" s="56"/>
      <c r="MFF138" s="56"/>
      <c r="MFG138" s="56"/>
      <c r="MFH138" s="56"/>
      <c r="MFI138" s="56"/>
      <c r="MFJ138" s="56"/>
      <c r="MFK138" s="56"/>
      <c r="MFL138" s="56"/>
      <c r="MFM138" s="56"/>
      <c r="MFN138" s="56"/>
      <c r="MFO138" s="56"/>
      <c r="MFP138" s="56"/>
      <c r="MFQ138" s="56"/>
      <c r="MFR138" s="56"/>
      <c r="MFS138" s="56"/>
      <c r="MFT138" s="56"/>
      <c r="MFU138" s="56"/>
      <c r="MFV138" s="56"/>
      <c r="MFW138" s="56"/>
      <c r="MFX138" s="56"/>
      <c r="MFY138" s="56"/>
      <c r="MFZ138" s="56"/>
      <c r="MGA138" s="56"/>
      <c r="MGB138" s="56"/>
      <c r="MGC138" s="56"/>
      <c r="MGD138" s="56"/>
      <c r="MGE138" s="56"/>
      <c r="MGF138" s="56"/>
      <c r="MGG138" s="56"/>
      <c r="MGH138" s="56"/>
      <c r="MGI138" s="56"/>
      <c r="MGJ138" s="56"/>
      <c r="MGK138" s="56"/>
      <c r="MGL138" s="56"/>
      <c r="MGM138" s="56"/>
      <c r="MGN138" s="56"/>
      <c r="MGO138" s="56"/>
      <c r="MGP138" s="56"/>
      <c r="MGQ138" s="56"/>
      <c r="MGR138" s="56"/>
      <c r="MGS138" s="56"/>
      <c r="MGT138" s="56"/>
      <c r="MGU138" s="56"/>
      <c r="MGV138" s="56"/>
      <c r="MGW138" s="56"/>
      <c r="MGX138" s="56"/>
      <c r="MGY138" s="56"/>
      <c r="MGZ138" s="56"/>
      <c r="MHA138" s="56"/>
      <c r="MHB138" s="56"/>
      <c r="MHC138" s="56"/>
      <c r="MHD138" s="56"/>
      <c r="MHE138" s="56"/>
      <c r="MHF138" s="56"/>
      <c r="MHG138" s="56"/>
      <c r="MHH138" s="56"/>
      <c r="MHI138" s="56"/>
      <c r="MHJ138" s="56"/>
      <c r="MHK138" s="56"/>
      <c r="MHL138" s="56"/>
      <c r="MHM138" s="56"/>
      <c r="MHN138" s="56"/>
      <c r="MHO138" s="56"/>
      <c r="MHP138" s="56"/>
      <c r="MHQ138" s="56"/>
      <c r="MHR138" s="56"/>
      <c r="MHS138" s="56"/>
      <c r="MHT138" s="56"/>
      <c r="MHU138" s="56"/>
      <c r="MHV138" s="56"/>
      <c r="MHW138" s="56"/>
      <c r="MHX138" s="56"/>
      <c r="MHY138" s="56"/>
      <c r="MHZ138" s="56"/>
      <c r="MIA138" s="56"/>
      <c r="MIB138" s="56"/>
      <c r="MIC138" s="56"/>
      <c r="MID138" s="56"/>
      <c r="MIE138" s="56"/>
      <c r="MIF138" s="56"/>
      <c r="MIG138" s="56"/>
      <c r="MIH138" s="56"/>
      <c r="MII138" s="56"/>
      <c r="MIJ138" s="56"/>
      <c r="MIK138" s="56"/>
      <c r="MIL138" s="56"/>
      <c r="MIM138" s="56"/>
      <c r="MIN138" s="56"/>
      <c r="MIO138" s="56"/>
      <c r="MIP138" s="56"/>
      <c r="MIQ138" s="56"/>
      <c r="MIR138" s="56"/>
      <c r="MIS138" s="56"/>
      <c r="MIT138" s="56"/>
      <c r="MIU138" s="56"/>
      <c r="MIV138" s="56"/>
      <c r="MIW138" s="56"/>
      <c r="MIX138" s="56"/>
      <c r="MIY138" s="56"/>
      <c r="MIZ138" s="56"/>
      <c r="MJA138" s="56"/>
      <c r="MJB138" s="56"/>
      <c r="MJC138" s="56"/>
      <c r="MJD138" s="56"/>
      <c r="MJE138" s="56"/>
      <c r="MJF138" s="56"/>
      <c r="MJG138" s="56"/>
      <c r="MJH138" s="56"/>
      <c r="MJI138" s="56"/>
      <c r="MJJ138" s="56"/>
      <c r="MJK138" s="56"/>
      <c r="MJL138" s="56"/>
      <c r="MJM138" s="56"/>
      <c r="MJN138" s="56"/>
      <c r="MJO138" s="56"/>
      <c r="MJP138" s="56"/>
      <c r="MJQ138" s="56"/>
      <c r="MJR138" s="56"/>
      <c r="MJS138" s="56"/>
      <c r="MJT138" s="56"/>
      <c r="MJU138" s="56"/>
      <c r="MJV138" s="56"/>
      <c r="MJW138" s="56"/>
      <c r="MJX138" s="56"/>
      <c r="MJY138" s="56"/>
      <c r="MJZ138" s="56"/>
      <c r="MKA138" s="56"/>
      <c r="MKB138" s="56"/>
      <c r="MKC138" s="56"/>
      <c r="MKD138" s="56"/>
      <c r="MKE138" s="56"/>
      <c r="MKF138" s="56"/>
      <c r="MKG138" s="56"/>
      <c r="MKH138" s="56"/>
      <c r="MKI138" s="56"/>
      <c r="MKJ138" s="56"/>
      <c r="MKK138" s="56"/>
      <c r="MKL138" s="56"/>
      <c r="MKM138" s="56"/>
      <c r="MKN138" s="56"/>
      <c r="MKO138" s="56"/>
      <c r="MKP138" s="56"/>
      <c r="MKQ138" s="56"/>
      <c r="MKR138" s="56"/>
      <c r="MKS138" s="56"/>
      <c r="MKT138" s="56"/>
      <c r="MKU138" s="56"/>
      <c r="MKV138" s="56"/>
      <c r="MKW138" s="56"/>
      <c r="MKX138" s="56"/>
      <c r="MKY138" s="56"/>
      <c r="MKZ138" s="56"/>
      <c r="MLA138" s="56"/>
      <c r="MLB138" s="56"/>
      <c r="MLC138" s="56"/>
      <c r="MLD138" s="56"/>
      <c r="MLE138" s="56"/>
      <c r="MLF138" s="56"/>
      <c r="MLG138" s="56"/>
      <c r="MLH138" s="56"/>
      <c r="MLI138" s="56"/>
      <c r="MLJ138" s="56"/>
      <c r="MLK138" s="56"/>
      <c r="MLL138" s="56"/>
      <c r="MLM138" s="56"/>
      <c r="MLN138" s="56"/>
      <c r="MLO138" s="56"/>
      <c r="MLP138" s="56"/>
      <c r="MLQ138" s="56"/>
      <c r="MLR138" s="56"/>
      <c r="MLS138" s="56"/>
      <c r="MLT138" s="56"/>
      <c r="MLU138" s="56"/>
      <c r="MLV138" s="56"/>
      <c r="MLW138" s="56"/>
      <c r="MLX138" s="56"/>
      <c r="MLY138" s="56"/>
      <c r="MLZ138" s="56"/>
      <c r="MMA138" s="56"/>
      <c r="MMB138" s="56"/>
      <c r="MMC138" s="56"/>
      <c r="MMD138" s="56"/>
      <c r="MME138" s="56"/>
      <c r="MMF138" s="56"/>
      <c r="MMG138" s="56"/>
      <c r="MMH138" s="56"/>
      <c r="MMI138" s="56"/>
      <c r="MMJ138" s="56"/>
      <c r="MMK138" s="56"/>
      <c r="MML138" s="56"/>
      <c r="MMM138" s="56"/>
      <c r="MMN138" s="56"/>
      <c r="MMO138" s="56"/>
      <c r="MMP138" s="56"/>
      <c r="MMQ138" s="56"/>
      <c r="MMR138" s="56"/>
      <c r="MMS138" s="56"/>
      <c r="MMT138" s="56"/>
      <c r="MMU138" s="56"/>
      <c r="MMV138" s="56"/>
      <c r="MMW138" s="56"/>
      <c r="MMX138" s="56"/>
      <c r="MMY138" s="56"/>
      <c r="MMZ138" s="56"/>
      <c r="MNA138" s="56"/>
      <c r="MNB138" s="56"/>
      <c r="MNC138" s="56"/>
      <c r="MND138" s="56"/>
      <c r="MNE138" s="56"/>
      <c r="MNF138" s="56"/>
      <c r="MNG138" s="56"/>
      <c r="MNH138" s="56"/>
      <c r="MNI138" s="56"/>
      <c r="MNJ138" s="56"/>
      <c r="MNK138" s="56"/>
      <c r="MNL138" s="56"/>
      <c r="MNM138" s="56"/>
      <c r="MNN138" s="56"/>
      <c r="MNO138" s="56"/>
      <c r="MNP138" s="56"/>
      <c r="MNQ138" s="56"/>
      <c r="MNR138" s="56"/>
      <c r="MNS138" s="56"/>
      <c r="MNT138" s="56"/>
      <c r="MNU138" s="56"/>
      <c r="MNV138" s="56"/>
      <c r="MNW138" s="56"/>
      <c r="MNX138" s="56"/>
      <c r="MNY138" s="56"/>
      <c r="MNZ138" s="56"/>
      <c r="MOA138" s="56"/>
      <c r="MOB138" s="56"/>
      <c r="MOC138" s="56"/>
      <c r="MOD138" s="56"/>
      <c r="MOE138" s="56"/>
      <c r="MOF138" s="56"/>
      <c r="MOG138" s="56"/>
      <c r="MOH138" s="56"/>
      <c r="MOI138" s="56"/>
      <c r="MOJ138" s="56"/>
      <c r="MOK138" s="56"/>
      <c r="MOL138" s="56"/>
      <c r="MOM138" s="56"/>
      <c r="MON138" s="56"/>
      <c r="MOO138" s="56"/>
      <c r="MOP138" s="56"/>
      <c r="MOQ138" s="56"/>
      <c r="MOR138" s="56"/>
      <c r="MOS138" s="56"/>
      <c r="MOT138" s="56"/>
      <c r="MOU138" s="56"/>
      <c r="MOV138" s="56"/>
      <c r="MOW138" s="56"/>
      <c r="MOX138" s="56"/>
      <c r="MOY138" s="56"/>
      <c r="MOZ138" s="56"/>
      <c r="MPA138" s="56"/>
      <c r="MPB138" s="56"/>
      <c r="MPC138" s="56"/>
      <c r="MPD138" s="56"/>
      <c r="MPE138" s="56"/>
      <c r="MPF138" s="56"/>
      <c r="MPG138" s="56"/>
      <c r="MPH138" s="56"/>
      <c r="MPI138" s="56"/>
      <c r="MPJ138" s="56"/>
      <c r="MPK138" s="56"/>
      <c r="MPL138" s="56"/>
      <c r="MPM138" s="56"/>
      <c r="MPN138" s="56"/>
      <c r="MPO138" s="56"/>
      <c r="MPP138" s="56"/>
      <c r="MPQ138" s="56"/>
      <c r="MPR138" s="56"/>
      <c r="MPS138" s="56"/>
      <c r="MPT138" s="56"/>
      <c r="MPU138" s="56"/>
      <c r="MPV138" s="56"/>
      <c r="MPW138" s="56"/>
      <c r="MPX138" s="56"/>
      <c r="MPY138" s="56"/>
      <c r="MPZ138" s="56"/>
      <c r="MQA138" s="56"/>
      <c r="MQB138" s="56"/>
      <c r="MQC138" s="56"/>
      <c r="MQD138" s="56"/>
      <c r="MQE138" s="56"/>
      <c r="MQF138" s="56"/>
      <c r="MQG138" s="56"/>
      <c r="MQH138" s="56"/>
      <c r="MQI138" s="56"/>
      <c r="MQJ138" s="56"/>
      <c r="MQK138" s="56"/>
      <c r="MQL138" s="56"/>
      <c r="MQM138" s="56"/>
      <c r="MQN138" s="56"/>
      <c r="MQO138" s="56"/>
      <c r="MQP138" s="56"/>
      <c r="MQQ138" s="56"/>
      <c r="MQR138" s="56"/>
      <c r="MQS138" s="56"/>
      <c r="MQT138" s="56"/>
      <c r="MQU138" s="56"/>
      <c r="MQV138" s="56"/>
      <c r="MQW138" s="56"/>
      <c r="MQX138" s="56"/>
      <c r="MQY138" s="56"/>
      <c r="MQZ138" s="56"/>
      <c r="MRA138" s="56"/>
      <c r="MRB138" s="56"/>
      <c r="MRC138" s="56"/>
      <c r="MRD138" s="56"/>
      <c r="MRE138" s="56"/>
      <c r="MRF138" s="56"/>
      <c r="MRG138" s="56"/>
      <c r="MRH138" s="56"/>
      <c r="MRI138" s="56"/>
      <c r="MRJ138" s="56"/>
      <c r="MRK138" s="56"/>
      <c r="MRL138" s="56"/>
      <c r="MRM138" s="56"/>
      <c r="MRN138" s="56"/>
      <c r="MRO138" s="56"/>
      <c r="MRP138" s="56"/>
      <c r="MRQ138" s="56"/>
      <c r="MRR138" s="56"/>
      <c r="MRS138" s="56"/>
      <c r="MRT138" s="56"/>
      <c r="MRU138" s="56"/>
      <c r="MRV138" s="56"/>
      <c r="MRW138" s="56"/>
      <c r="MRX138" s="56"/>
      <c r="MRY138" s="56"/>
      <c r="MRZ138" s="56"/>
      <c r="MSA138" s="56"/>
      <c r="MSB138" s="56"/>
      <c r="MSC138" s="56"/>
      <c r="MSD138" s="56"/>
      <c r="MSE138" s="56"/>
      <c r="MSF138" s="56"/>
      <c r="MSG138" s="56"/>
      <c r="MSH138" s="56"/>
      <c r="MSI138" s="56"/>
      <c r="MSJ138" s="56"/>
      <c r="MSK138" s="56"/>
      <c r="MSL138" s="56"/>
      <c r="MSM138" s="56"/>
      <c r="MSN138" s="56"/>
      <c r="MSO138" s="56"/>
      <c r="MSP138" s="56"/>
      <c r="MSQ138" s="56"/>
      <c r="MSR138" s="56"/>
      <c r="MSS138" s="56"/>
      <c r="MST138" s="56"/>
      <c r="MSU138" s="56"/>
      <c r="MSV138" s="56"/>
      <c r="MSW138" s="56"/>
      <c r="MSX138" s="56"/>
      <c r="MSY138" s="56"/>
      <c r="MSZ138" s="56"/>
      <c r="MTA138" s="56"/>
      <c r="MTB138" s="56"/>
      <c r="MTC138" s="56"/>
      <c r="MTD138" s="56"/>
      <c r="MTE138" s="56"/>
      <c r="MTF138" s="56"/>
      <c r="MTG138" s="56"/>
      <c r="MTH138" s="56"/>
      <c r="MTI138" s="56"/>
      <c r="MTJ138" s="56"/>
      <c r="MTK138" s="56"/>
      <c r="MTL138" s="56"/>
      <c r="MTM138" s="56"/>
      <c r="MTN138" s="56"/>
      <c r="MTO138" s="56"/>
      <c r="MTP138" s="56"/>
      <c r="MTQ138" s="56"/>
      <c r="MTR138" s="56"/>
      <c r="MTS138" s="56"/>
      <c r="MTT138" s="56"/>
      <c r="MTU138" s="56"/>
      <c r="MTV138" s="56"/>
      <c r="MTW138" s="56"/>
      <c r="MTX138" s="56"/>
      <c r="MTY138" s="56"/>
      <c r="MTZ138" s="56"/>
      <c r="MUA138" s="56"/>
      <c r="MUB138" s="56"/>
      <c r="MUC138" s="56"/>
      <c r="MUD138" s="56"/>
      <c r="MUE138" s="56"/>
      <c r="MUF138" s="56"/>
      <c r="MUG138" s="56"/>
      <c r="MUH138" s="56"/>
      <c r="MUI138" s="56"/>
      <c r="MUJ138" s="56"/>
      <c r="MUK138" s="56"/>
      <c r="MUL138" s="56"/>
      <c r="MUM138" s="56"/>
      <c r="MUN138" s="56"/>
      <c r="MUO138" s="56"/>
      <c r="MUP138" s="56"/>
      <c r="MUQ138" s="56"/>
      <c r="MUR138" s="56"/>
      <c r="MUS138" s="56"/>
      <c r="MUT138" s="56"/>
      <c r="MUU138" s="56"/>
      <c r="MUV138" s="56"/>
      <c r="MUW138" s="56"/>
      <c r="MUX138" s="56"/>
      <c r="MUY138" s="56"/>
      <c r="MUZ138" s="56"/>
      <c r="MVA138" s="56"/>
      <c r="MVB138" s="56"/>
      <c r="MVC138" s="56"/>
      <c r="MVD138" s="56"/>
      <c r="MVE138" s="56"/>
      <c r="MVF138" s="56"/>
      <c r="MVG138" s="56"/>
      <c r="MVH138" s="56"/>
      <c r="MVI138" s="56"/>
      <c r="MVJ138" s="56"/>
      <c r="MVK138" s="56"/>
      <c r="MVL138" s="56"/>
      <c r="MVM138" s="56"/>
      <c r="MVN138" s="56"/>
      <c r="MVO138" s="56"/>
      <c r="MVP138" s="56"/>
      <c r="MVQ138" s="56"/>
      <c r="MVR138" s="56"/>
      <c r="MVS138" s="56"/>
      <c r="MVT138" s="56"/>
      <c r="MVU138" s="56"/>
      <c r="MVV138" s="56"/>
      <c r="MVW138" s="56"/>
      <c r="MVX138" s="56"/>
      <c r="MVY138" s="56"/>
      <c r="MVZ138" s="56"/>
      <c r="MWA138" s="56"/>
      <c r="MWB138" s="56"/>
      <c r="MWC138" s="56"/>
      <c r="MWD138" s="56"/>
      <c r="MWE138" s="56"/>
      <c r="MWF138" s="56"/>
      <c r="MWG138" s="56"/>
      <c r="MWH138" s="56"/>
      <c r="MWI138" s="56"/>
      <c r="MWJ138" s="56"/>
      <c r="MWK138" s="56"/>
      <c r="MWL138" s="56"/>
      <c r="MWM138" s="56"/>
      <c r="MWN138" s="56"/>
      <c r="MWO138" s="56"/>
      <c r="MWP138" s="56"/>
      <c r="MWQ138" s="56"/>
      <c r="MWR138" s="56"/>
      <c r="MWS138" s="56"/>
      <c r="MWT138" s="56"/>
      <c r="MWU138" s="56"/>
      <c r="MWV138" s="56"/>
      <c r="MWW138" s="56"/>
      <c r="MWX138" s="56"/>
      <c r="MWY138" s="56"/>
      <c r="MWZ138" s="56"/>
      <c r="MXA138" s="56"/>
      <c r="MXB138" s="56"/>
      <c r="MXC138" s="56"/>
      <c r="MXD138" s="56"/>
      <c r="MXE138" s="56"/>
      <c r="MXF138" s="56"/>
      <c r="MXG138" s="56"/>
      <c r="MXH138" s="56"/>
      <c r="MXI138" s="56"/>
      <c r="MXJ138" s="56"/>
      <c r="MXK138" s="56"/>
      <c r="MXL138" s="56"/>
      <c r="MXM138" s="56"/>
      <c r="MXN138" s="56"/>
      <c r="MXO138" s="56"/>
      <c r="MXP138" s="56"/>
      <c r="MXQ138" s="56"/>
      <c r="MXR138" s="56"/>
      <c r="MXS138" s="56"/>
      <c r="MXT138" s="56"/>
      <c r="MXU138" s="56"/>
      <c r="MXV138" s="56"/>
      <c r="MXW138" s="56"/>
      <c r="MXX138" s="56"/>
      <c r="MXY138" s="56"/>
      <c r="MXZ138" s="56"/>
      <c r="MYA138" s="56"/>
      <c r="MYB138" s="56"/>
      <c r="MYC138" s="56"/>
      <c r="MYD138" s="56"/>
      <c r="MYE138" s="56"/>
      <c r="MYF138" s="56"/>
      <c r="MYG138" s="56"/>
      <c r="MYH138" s="56"/>
      <c r="MYI138" s="56"/>
      <c r="MYJ138" s="56"/>
      <c r="MYK138" s="56"/>
      <c r="MYL138" s="56"/>
      <c r="MYM138" s="56"/>
      <c r="MYN138" s="56"/>
      <c r="MYO138" s="56"/>
      <c r="MYP138" s="56"/>
      <c r="MYQ138" s="56"/>
      <c r="MYR138" s="56"/>
      <c r="MYS138" s="56"/>
      <c r="MYT138" s="56"/>
      <c r="MYU138" s="56"/>
      <c r="MYV138" s="56"/>
      <c r="MYW138" s="56"/>
      <c r="MYX138" s="56"/>
      <c r="MYY138" s="56"/>
      <c r="MYZ138" s="56"/>
      <c r="MZA138" s="56"/>
      <c r="MZB138" s="56"/>
      <c r="MZC138" s="56"/>
      <c r="MZD138" s="56"/>
      <c r="MZE138" s="56"/>
      <c r="MZF138" s="56"/>
      <c r="MZG138" s="56"/>
      <c r="MZH138" s="56"/>
      <c r="MZI138" s="56"/>
      <c r="MZJ138" s="56"/>
      <c r="MZK138" s="56"/>
      <c r="MZL138" s="56"/>
      <c r="MZM138" s="56"/>
      <c r="MZN138" s="56"/>
      <c r="MZO138" s="56"/>
      <c r="MZP138" s="56"/>
      <c r="MZQ138" s="56"/>
      <c r="MZR138" s="56"/>
      <c r="MZS138" s="56"/>
      <c r="MZT138" s="56"/>
      <c r="MZU138" s="56"/>
      <c r="MZV138" s="56"/>
      <c r="MZW138" s="56"/>
      <c r="MZX138" s="56"/>
      <c r="MZY138" s="56"/>
      <c r="MZZ138" s="56"/>
      <c r="NAA138" s="56"/>
      <c r="NAB138" s="56"/>
      <c r="NAC138" s="56"/>
      <c r="NAD138" s="56"/>
      <c r="NAE138" s="56"/>
      <c r="NAF138" s="56"/>
      <c r="NAG138" s="56"/>
      <c r="NAH138" s="56"/>
      <c r="NAI138" s="56"/>
      <c r="NAJ138" s="56"/>
      <c r="NAK138" s="56"/>
      <c r="NAL138" s="56"/>
      <c r="NAM138" s="56"/>
      <c r="NAN138" s="56"/>
      <c r="NAO138" s="56"/>
      <c r="NAP138" s="56"/>
      <c r="NAQ138" s="56"/>
      <c r="NAR138" s="56"/>
      <c r="NAS138" s="56"/>
      <c r="NAT138" s="56"/>
      <c r="NAU138" s="56"/>
      <c r="NAV138" s="56"/>
      <c r="NAW138" s="56"/>
      <c r="NAX138" s="56"/>
      <c r="NAY138" s="56"/>
      <c r="NAZ138" s="56"/>
      <c r="NBA138" s="56"/>
      <c r="NBB138" s="56"/>
      <c r="NBC138" s="56"/>
      <c r="NBD138" s="56"/>
      <c r="NBE138" s="56"/>
      <c r="NBF138" s="56"/>
      <c r="NBG138" s="56"/>
      <c r="NBH138" s="56"/>
      <c r="NBI138" s="56"/>
      <c r="NBJ138" s="56"/>
      <c r="NBK138" s="56"/>
      <c r="NBL138" s="56"/>
      <c r="NBM138" s="56"/>
      <c r="NBN138" s="56"/>
      <c r="NBO138" s="56"/>
      <c r="NBP138" s="56"/>
      <c r="NBQ138" s="56"/>
      <c r="NBR138" s="56"/>
      <c r="NBS138" s="56"/>
      <c r="NBT138" s="56"/>
      <c r="NBU138" s="56"/>
      <c r="NBV138" s="56"/>
      <c r="NBW138" s="56"/>
      <c r="NBX138" s="56"/>
      <c r="NBY138" s="56"/>
      <c r="NBZ138" s="56"/>
      <c r="NCA138" s="56"/>
      <c r="NCB138" s="56"/>
      <c r="NCC138" s="56"/>
      <c r="NCD138" s="56"/>
      <c r="NCE138" s="56"/>
      <c r="NCF138" s="56"/>
      <c r="NCG138" s="56"/>
      <c r="NCH138" s="56"/>
      <c r="NCI138" s="56"/>
      <c r="NCJ138" s="56"/>
      <c r="NCK138" s="56"/>
      <c r="NCL138" s="56"/>
      <c r="NCM138" s="56"/>
      <c r="NCN138" s="56"/>
      <c r="NCO138" s="56"/>
      <c r="NCP138" s="56"/>
      <c r="NCQ138" s="56"/>
      <c r="NCR138" s="56"/>
      <c r="NCS138" s="56"/>
      <c r="NCT138" s="56"/>
      <c r="NCU138" s="56"/>
      <c r="NCV138" s="56"/>
      <c r="NCW138" s="56"/>
      <c r="NCX138" s="56"/>
      <c r="NCY138" s="56"/>
      <c r="NCZ138" s="56"/>
      <c r="NDA138" s="56"/>
      <c r="NDB138" s="56"/>
      <c r="NDC138" s="56"/>
      <c r="NDD138" s="56"/>
      <c r="NDE138" s="56"/>
      <c r="NDF138" s="56"/>
      <c r="NDG138" s="56"/>
      <c r="NDH138" s="56"/>
      <c r="NDI138" s="56"/>
      <c r="NDJ138" s="56"/>
      <c r="NDK138" s="56"/>
      <c r="NDL138" s="56"/>
      <c r="NDM138" s="56"/>
      <c r="NDN138" s="56"/>
      <c r="NDO138" s="56"/>
      <c r="NDP138" s="56"/>
      <c r="NDQ138" s="56"/>
      <c r="NDR138" s="56"/>
      <c r="NDS138" s="56"/>
      <c r="NDT138" s="56"/>
      <c r="NDU138" s="56"/>
      <c r="NDV138" s="56"/>
      <c r="NDW138" s="56"/>
      <c r="NDX138" s="56"/>
      <c r="NDY138" s="56"/>
      <c r="NDZ138" s="56"/>
      <c r="NEA138" s="56"/>
      <c r="NEB138" s="56"/>
      <c r="NEC138" s="56"/>
      <c r="NED138" s="56"/>
      <c r="NEE138" s="56"/>
      <c r="NEF138" s="56"/>
      <c r="NEG138" s="56"/>
      <c r="NEH138" s="56"/>
      <c r="NEI138" s="56"/>
      <c r="NEJ138" s="56"/>
      <c r="NEK138" s="56"/>
      <c r="NEL138" s="56"/>
      <c r="NEM138" s="56"/>
      <c r="NEN138" s="56"/>
      <c r="NEO138" s="56"/>
      <c r="NEP138" s="56"/>
      <c r="NEQ138" s="56"/>
      <c r="NER138" s="56"/>
      <c r="NES138" s="56"/>
      <c r="NET138" s="56"/>
      <c r="NEU138" s="56"/>
      <c r="NEV138" s="56"/>
      <c r="NEW138" s="56"/>
      <c r="NEX138" s="56"/>
      <c r="NEY138" s="56"/>
      <c r="NEZ138" s="56"/>
      <c r="NFA138" s="56"/>
      <c r="NFB138" s="56"/>
      <c r="NFC138" s="56"/>
      <c r="NFD138" s="56"/>
      <c r="NFE138" s="56"/>
      <c r="NFF138" s="56"/>
      <c r="NFG138" s="56"/>
      <c r="NFH138" s="56"/>
      <c r="NFI138" s="56"/>
      <c r="NFJ138" s="56"/>
      <c r="NFK138" s="56"/>
      <c r="NFL138" s="56"/>
      <c r="NFM138" s="56"/>
      <c r="NFN138" s="56"/>
      <c r="NFO138" s="56"/>
      <c r="NFP138" s="56"/>
      <c r="NFQ138" s="56"/>
      <c r="NFR138" s="56"/>
      <c r="NFS138" s="56"/>
      <c r="NFT138" s="56"/>
      <c r="NFU138" s="56"/>
      <c r="NFV138" s="56"/>
      <c r="NFW138" s="56"/>
      <c r="NFX138" s="56"/>
      <c r="NFY138" s="56"/>
      <c r="NFZ138" s="56"/>
      <c r="NGA138" s="56"/>
      <c r="NGB138" s="56"/>
      <c r="NGC138" s="56"/>
      <c r="NGD138" s="56"/>
      <c r="NGE138" s="56"/>
      <c r="NGF138" s="56"/>
      <c r="NGG138" s="56"/>
      <c r="NGH138" s="56"/>
      <c r="NGI138" s="56"/>
      <c r="NGJ138" s="56"/>
      <c r="NGK138" s="56"/>
      <c r="NGL138" s="56"/>
      <c r="NGM138" s="56"/>
      <c r="NGN138" s="56"/>
      <c r="NGO138" s="56"/>
      <c r="NGP138" s="56"/>
      <c r="NGQ138" s="56"/>
      <c r="NGR138" s="56"/>
      <c r="NGS138" s="56"/>
      <c r="NGT138" s="56"/>
      <c r="NGU138" s="56"/>
      <c r="NGV138" s="56"/>
      <c r="NGW138" s="56"/>
      <c r="NGX138" s="56"/>
      <c r="NGY138" s="56"/>
      <c r="NGZ138" s="56"/>
      <c r="NHA138" s="56"/>
      <c r="NHB138" s="56"/>
      <c r="NHC138" s="56"/>
      <c r="NHD138" s="56"/>
      <c r="NHE138" s="56"/>
      <c r="NHF138" s="56"/>
      <c r="NHG138" s="56"/>
      <c r="NHH138" s="56"/>
      <c r="NHI138" s="56"/>
      <c r="NHJ138" s="56"/>
      <c r="NHK138" s="56"/>
      <c r="NHL138" s="56"/>
      <c r="NHM138" s="56"/>
      <c r="NHN138" s="56"/>
      <c r="NHO138" s="56"/>
      <c r="NHP138" s="56"/>
      <c r="NHQ138" s="56"/>
      <c r="NHR138" s="56"/>
      <c r="NHS138" s="56"/>
      <c r="NHT138" s="56"/>
      <c r="NHU138" s="56"/>
      <c r="NHV138" s="56"/>
      <c r="NHW138" s="56"/>
      <c r="NHX138" s="56"/>
      <c r="NHY138" s="56"/>
      <c r="NHZ138" s="56"/>
      <c r="NIA138" s="56"/>
      <c r="NIB138" s="56"/>
      <c r="NIC138" s="56"/>
      <c r="NID138" s="56"/>
      <c r="NIE138" s="56"/>
      <c r="NIF138" s="56"/>
      <c r="NIG138" s="56"/>
      <c r="NIH138" s="56"/>
      <c r="NII138" s="56"/>
      <c r="NIJ138" s="56"/>
      <c r="NIK138" s="56"/>
      <c r="NIL138" s="56"/>
      <c r="NIM138" s="56"/>
      <c r="NIN138" s="56"/>
      <c r="NIO138" s="56"/>
      <c r="NIP138" s="56"/>
      <c r="NIQ138" s="56"/>
      <c r="NIR138" s="56"/>
      <c r="NIS138" s="56"/>
      <c r="NIT138" s="56"/>
      <c r="NIU138" s="56"/>
      <c r="NIV138" s="56"/>
      <c r="NIW138" s="56"/>
      <c r="NIX138" s="56"/>
      <c r="NIY138" s="56"/>
      <c r="NIZ138" s="56"/>
      <c r="NJA138" s="56"/>
      <c r="NJB138" s="56"/>
      <c r="NJC138" s="56"/>
      <c r="NJD138" s="56"/>
      <c r="NJE138" s="56"/>
      <c r="NJF138" s="56"/>
      <c r="NJG138" s="56"/>
      <c r="NJH138" s="56"/>
      <c r="NJI138" s="56"/>
      <c r="NJJ138" s="56"/>
      <c r="NJK138" s="56"/>
      <c r="NJL138" s="56"/>
      <c r="NJM138" s="56"/>
      <c r="NJN138" s="56"/>
      <c r="NJO138" s="56"/>
      <c r="NJP138" s="56"/>
      <c r="NJQ138" s="56"/>
      <c r="NJR138" s="56"/>
      <c r="NJS138" s="56"/>
      <c r="NJT138" s="56"/>
      <c r="NJU138" s="56"/>
      <c r="NJV138" s="56"/>
      <c r="NJW138" s="56"/>
      <c r="NJX138" s="56"/>
      <c r="NJY138" s="56"/>
      <c r="NJZ138" s="56"/>
      <c r="NKA138" s="56"/>
      <c r="NKB138" s="56"/>
      <c r="NKC138" s="56"/>
      <c r="NKD138" s="56"/>
      <c r="NKE138" s="56"/>
      <c r="NKF138" s="56"/>
      <c r="NKG138" s="56"/>
      <c r="NKH138" s="56"/>
      <c r="NKI138" s="56"/>
      <c r="NKJ138" s="56"/>
      <c r="NKK138" s="56"/>
      <c r="NKL138" s="56"/>
      <c r="NKM138" s="56"/>
      <c r="NKN138" s="56"/>
      <c r="NKO138" s="56"/>
      <c r="NKP138" s="56"/>
      <c r="NKQ138" s="56"/>
      <c r="NKR138" s="56"/>
      <c r="NKS138" s="56"/>
      <c r="NKT138" s="56"/>
      <c r="NKU138" s="56"/>
      <c r="NKV138" s="56"/>
      <c r="NKW138" s="56"/>
      <c r="NKX138" s="56"/>
      <c r="NKY138" s="56"/>
      <c r="NKZ138" s="56"/>
      <c r="NLA138" s="56"/>
      <c r="NLB138" s="56"/>
      <c r="NLC138" s="56"/>
      <c r="NLD138" s="56"/>
      <c r="NLE138" s="56"/>
      <c r="NLF138" s="56"/>
      <c r="NLG138" s="56"/>
      <c r="NLH138" s="56"/>
      <c r="NLI138" s="56"/>
      <c r="NLJ138" s="56"/>
      <c r="NLK138" s="56"/>
      <c r="NLL138" s="56"/>
      <c r="NLM138" s="56"/>
      <c r="NLN138" s="56"/>
      <c r="NLO138" s="56"/>
      <c r="NLP138" s="56"/>
      <c r="NLQ138" s="56"/>
      <c r="NLR138" s="56"/>
      <c r="NLS138" s="56"/>
      <c r="NLT138" s="56"/>
      <c r="NLU138" s="56"/>
      <c r="NLV138" s="56"/>
      <c r="NLW138" s="56"/>
      <c r="NLX138" s="56"/>
      <c r="NLY138" s="56"/>
      <c r="NLZ138" s="56"/>
      <c r="NMA138" s="56"/>
      <c r="NMB138" s="56"/>
      <c r="NMC138" s="56"/>
      <c r="NMD138" s="56"/>
      <c r="NME138" s="56"/>
      <c r="NMF138" s="56"/>
      <c r="NMG138" s="56"/>
      <c r="NMH138" s="56"/>
      <c r="NMI138" s="56"/>
      <c r="NMJ138" s="56"/>
      <c r="NMK138" s="56"/>
      <c r="NML138" s="56"/>
      <c r="NMM138" s="56"/>
      <c r="NMN138" s="56"/>
      <c r="NMO138" s="56"/>
      <c r="NMP138" s="56"/>
      <c r="NMQ138" s="56"/>
      <c r="NMR138" s="56"/>
      <c r="NMS138" s="56"/>
      <c r="NMT138" s="56"/>
      <c r="NMU138" s="56"/>
      <c r="NMV138" s="56"/>
      <c r="NMW138" s="56"/>
      <c r="NMX138" s="56"/>
      <c r="NMY138" s="56"/>
      <c r="NMZ138" s="56"/>
      <c r="NNA138" s="56"/>
      <c r="NNB138" s="56"/>
      <c r="NNC138" s="56"/>
      <c r="NND138" s="56"/>
      <c r="NNE138" s="56"/>
      <c r="NNF138" s="56"/>
      <c r="NNG138" s="56"/>
      <c r="NNH138" s="56"/>
      <c r="NNI138" s="56"/>
      <c r="NNJ138" s="56"/>
      <c r="NNK138" s="56"/>
      <c r="NNL138" s="56"/>
      <c r="NNM138" s="56"/>
      <c r="NNN138" s="56"/>
      <c r="NNO138" s="56"/>
      <c r="NNP138" s="56"/>
      <c r="NNQ138" s="56"/>
      <c r="NNR138" s="56"/>
      <c r="NNS138" s="56"/>
      <c r="NNT138" s="56"/>
      <c r="NNU138" s="56"/>
      <c r="NNV138" s="56"/>
      <c r="NNW138" s="56"/>
      <c r="NNX138" s="56"/>
      <c r="NNY138" s="56"/>
      <c r="NNZ138" s="56"/>
      <c r="NOA138" s="56"/>
      <c r="NOB138" s="56"/>
      <c r="NOC138" s="56"/>
      <c r="NOD138" s="56"/>
      <c r="NOE138" s="56"/>
      <c r="NOF138" s="56"/>
      <c r="NOG138" s="56"/>
      <c r="NOH138" s="56"/>
      <c r="NOI138" s="56"/>
      <c r="NOJ138" s="56"/>
      <c r="NOK138" s="56"/>
      <c r="NOL138" s="56"/>
      <c r="NOM138" s="56"/>
      <c r="NON138" s="56"/>
      <c r="NOO138" s="56"/>
      <c r="NOP138" s="56"/>
      <c r="NOQ138" s="56"/>
      <c r="NOR138" s="56"/>
      <c r="NOS138" s="56"/>
      <c r="NOT138" s="56"/>
      <c r="NOU138" s="56"/>
      <c r="NOV138" s="56"/>
      <c r="NOW138" s="56"/>
      <c r="NOX138" s="56"/>
      <c r="NOY138" s="56"/>
      <c r="NOZ138" s="56"/>
      <c r="NPA138" s="56"/>
      <c r="NPB138" s="56"/>
      <c r="NPC138" s="56"/>
      <c r="NPD138" s="56"/>
      <c r="NPE138" s="56"/>
      <c r="NPF138" s="56"/>
      <c r="NPG138" s="56"/>
      <c r="NPH138" s="56"/>
      <c r="NPI138" s="56"/>
      <c r="NPJ138" s="56"/>
      <c r="NPK138" s="56"/>
      <c r="NPL138" s="56"/>
      <c r="NPM138" s="56"/>
      <c r="NPN138" s="56"/>
      <c r="NPO138" s="56"/>
      <c r="NPP138" s="56"/>
      <c r="NPQ138" s="56"/>
      <c r="NPR138" s="56"/>
      <c r="NPS138" s="56"/>
      <c r="NPT138" s="56"/>
      <c r="NPU138" s="56"/>
      <c r="NPV138" s="56"/>
      <c r="NPW138" s="56"/>
      <c r="NPX138" s="56"/>
      <c r="NPY138" s="56"/>
      <c r="NPZ138" s="56"/>
      <c r="NQA138" s="56"/>
      <c r="NQB138" s="56"/>
      <c r="NQC138" s="56"/>
      <c r="NQD138" s="56"/>
      <c r="NQE138" s="56"/>
      <c r="NQF138" s="56"/>
      <c r="NQG138" s="56"/>
      <c r="NQH138" s="56"/>
      <c r="NQI138" s="56"/>
      <c r="NQJ138" s="56"/>
      <c r="NQK138" s="56"/>
      <c r="NQL138" s="56"/>
      <c r="NQM138" s="56"/>
      <c r="NQN138" s="56"/>
      <c r="NQO138" s="56"/>
      <c r="NQP138" s="56"/>
      <c r="NQQ138" s="56"/>
      <c r="NQR138" s="56"/>
      <c r="NQS138" s="56"/>
      <c r="NQT138" s="56"/>
      <c r="NQU138" s="56"/>
      <c r="NQV138" s="56"/>
      <c r="NQW138" s="56"/>
      <c r="NQX138" s="56"/>
      <c r="NQY138" s="56"/>
      <c r="NQZ138" s="56"/>
      <c r="NRA138" s="56"/>
      <c r="NRB138" s="56"/>
      <c r="NRC138" s="56"/>
      <c r="NRD138" s="56"/>
      <c r="NRE138" s="56"/>
      <c r="NRF138" s="56"/>
      <c r="NRG138" s="56"/>
      <c r="NRH138" s="56"/>
      <c r="NRI138" s="56"/>
      <c r="NRJ138" s="56"/>
      <c r="NRK138" s="56"/>
      <c r="NRL138" s="56"/>
      <c r="NRM138" s="56"/>
      <c r="NRN138" s="56"/>
      <c r="NRO138" s="56"/>
      <c r="NRP138" s="56"/>
      <c r="NRQ138" s="56"/>
      <c r="NRR138" s="56"/>
      <c r="NRS138" s="56"/>
      <c r="NRT138" s="56"/>
      <c r="NRU138" s="56"/>
      <c r="NRV138" s="56"/>
      <c r="NRW138" s="56"/>
      <c r="NRX138" s="56"/>
      <c r="NRY138" s="56"/>
      <c r="NRZ138" s="56"/>
      <c r="NSA138" s="56"/>
      <c r="NSB138" s="56"/>
      <c r="NSC138" s="56"/>
      <c r="NSD138" s="56"/>
      <c r="NSE138" s="56"/>
      <c r="NSF138" s="56"/>
      <c r="NSG138" s="56"/>
      <c r="NSH138" s="56"/>
      <c r="NSI138" s="56"/>
      <c r="NSJ138" s="56"/>
      <c r="NSK138" s="56"/>
      <c r="NSL138" s="56"/>
      <c r="NSM138" s="56"/>
      <c r="NSN138" s="56"/>
      <c r="NSO138" s="56"/>
      <c r="NSP138" s="56"/>
      <c r="NSQ138" s="56"/>
      <c r="NSR138" s="56"/>
      <c r="NSS138" s="56"/>
      <c r="NST138" s="56"/>
      <c r="NSU138" s="56"/>
      <c r="NSV138" s="56"/>
      <c r="NSW138" s="56"/>
      <c r="NSX138" s="56"/>
      <c r="NSY138" s="56"/>
      <c r="NSZ138" s="56"/>
      <c r="NTA138" s="56"/>
      <c r="NTB138" s="56"/>
      <c r="NTC138" s="56"/>
      <c r="NTD138" s="56"/>
      <c r="NTE138" s="56"/>
      <c r="NTF138" s="56"/>
      <c r="NTG138" s="56"/>
      <c r="NTH138" s="56"/>
      <c r="NTI138" s="56"/>
      <c r="NTJ138" s="56"/>
      <c r="NTK138" s="56"/>
      <c r="NTL138" s="56"/>
      <c r="NTM138" s="56"/>
      <c r="NTN138" s="56"/>
      <c r="NTO138" s="56"/>
      <c r="NTP138" s="56"/>
      <c r="NTQ138" s="56"/>
      <c r="NTR138" s="56"/>
      <c r="NTS138" s="56"/>
      <c r="NTT138" s="56"/>
      <c r="NTU138" s="56"/>
      <c r="NTV138" s="56"/>
      <c r="NTW138" s="56"/>
      <c r="NTX138" s="56"/>
      <c r="NTY138" s="56"/>
      <c r="NTZ138" s="56"/>
      <c r="NUA138" s="56"/>
      <c r="NUB138" s="56"/>
      <c r="NUC138" s="56"/>
      <c r="NUD138" s="56"/>
      <c r="NUE138" s="56"/>
      <c r="NUF138" s="56"/>
      <c r="NUG138" s="56"/>
      <c r="NUH138" s="56"/>
      <c r="NUI138" s="56"/>
      <c r="NUJ138" s="56"/>
      <c r="NUK138" s="56"/>
      <c r="NUL138" s="56"/>
      <c r="NUM138" s="56"/>
      <c r="NUN138" s="56"/>
      <c r="NUO138" s="56"/>
      <c r="NUP138" s="56"/>
      <c r="NUQ138" s="56"/>
      <c r="NUR138" s="56"/>
      <c r="NUS138" s="56"/>
      <c r="NUT138" s="56"/>
      <c r="NUU138" s="56"/>
      <c r="NUV138" s="56"/>
      <c r="NUW138" s="56"/>
      <c r="NUX138" s="56"/>
      <c r="NUY138" s="56"/>
      <c r="NUZ138" s="56"/>
      <c r="NVA138" s="56"/>
      <c r="NVB138" s="56"/>
      <c r="NVC138" s="56"/>
      <c r="NVD138" s="56"/>
      <c r="NVE138" s="56"/>
      <c r="NVF138" s="56"/>
      <c r="NVG138" s="56"/>
      <c r="NVH138" s="56"/>
      <c r="NVI138" s="56"/>
      <c r="NVJ138" s="56"/>
      <c r="NVK138" s="56"/>
      <c r="NVL138" s="56"/>
      <c r="NVM138" s="56"/>
      <c r="NVN138" s="56"/>
      <c r="NVO138" s="56"/>
      <c r="NVP138" s="56"/>
      <c r="NVQ138" s="56"/>
      <c r="NVR138" s="56"/>
      <c r="NVS138" s="56"/>
      <c r="NVT138" s="56"/>
      <c r="NVU138" s="56"/>
      <c r="NVV138" s="56"/>
      <c r="NVW138" s="56"/>
      <c r="NVX138" s="56"/>
      <c r="NVY138" s="56"/>
      <c r="NVZ138" s="56"/>
      <c r="NWA138" s="56"/>
      <c r="NWB138" s="56"/>
      <c r="NWC138" s="56"/>
      <c r="NWD138" s="56"/>
      <c r="NWE138" s="56"/>
      <c r="NWF138" s="56"/>
      <c r="NWG138" s="56"/>
      <c r="NWH138" s="56"/>
      <c r="NWI138" s="56"/>
      <c r="NWJ138" s="56"/>
      <c r="NWK138" s="56"/>
      <c r="NWL138" s="56"/>
      <c r="NWM138" s="56"/>
      <c r="NWN138" s="56"/>
      <c r="NWO138" s="56"/>
      <c r="NWP138" s="56"/>
      <c r="NWQ138" s="56"/>
      <c r="NWR138" s="56"/>
      <c r="NWS138" s="56"/>
      <c r="NWT138" s="56"/>
      <c r="NWU138" s="56"/>
      <c r="NWV138" s="56"/>
      <c r="NWW138" s="56"/>
      <c r="NWX138" s="56"/>
      <c r="NWY138" s="56"/>
      <c r="NWZ138" s="56"/>
      <c r="NXA138" s="56"/>
      <c r="NXB138" s="56"/>
      <c r="NXC138" s="56"/>
      <c r="NXD138" s="56"/>
      <c r="NXE138" s="56"/>
      <c r="NXF138" s="56"/>
      <c r="NXG138" s="56"/>
      <c r="NXH138" s="56"/>
      <c r="NXI138" s="56"/>
      <c r="NXJ138" s="56"/>
      <c r="NXK138" s="56"/>
      <c r="NXL138" s="56"/>
      <c r="NXM138" s="56"/>
      <c r="NXN138" s="56"/>
      <c r="NXO138" s="56"/>
      <c r="NXP138" s="56"/>
      <c r="NXQ138" s="56"/>
      <c r="NXR138" s="56"/>
      <c r="NXS138" s="56"/>
      <c r="NXT138" s="56"/>
      <c r="NXU138" s="56"/>
      <c r="NXV138" s="56"/>
      <c r="NXW138" s="56"/>
      <c r="NXX138" s="56"/>
      <c r="NXY138" s="56"/>
      <c r="NXZ138" s="56"/>
      <c r="NYA138" s="56"/>
      <c r="NYB138" s="56"/>
      <c r="NYC138" s="56"/>
      <c r="NYD138" s="56"/>
      <c r="NYE138" s="56"/>
      <c r="NYF138" s="56"/>
      <c r="NYG138" s="56"/>
      <c r="NYH138" s="56"/>
      <c r="NYI138" s="56"/>
      <c r="NYJ138" s="56"/>
      <c r="NYK138" s="56"/>
      <c r="NYL138" s="56"/>
      <c r="NYM138" s="56"/>
      <c r="NYN138" s="56"/>
      <c r="NYO138" s="56"/>
      <c r="NYP138" s="56"/>
      <c r="NYQ138" s="56"/>
      <c r="NYR138" s="56"/>
      <c r="NYS138" s="56"/>
      <c r="NYT138" s="56"/>
      <c r="NYU138" s="56"/>
      <c r="NYV138" s="56"/>
      <c r="NYW138" s="56"/>
      <c r="NYX138" s="56"/>
      <c r="NYY138" s="56"/>
      <c r="NYZ138" s="56"/>
      <c r="NZA138" s="56"/>
      <c r="NZB138" s="56"/>
      <c r="NZC138" s="56"/>
      <c r="NZD138" s="56"/>
      <c r="NZE138" s="56"/>
      <c r="NZF138" s="56"/>
      <c r="NZG138" s="56"/>
      <c r="NZH138" s="56"/>
      <c r="NZI138" s="56"/>
      <c r="NZJ138" s="56"/>
      <c r="NZK138" s="56"/>
      <c r="NZL138" s="56"/>
      <c r="NZM138" s="56"/>
      <c r="NZN138" s="56"/>
      <c r="NZO138" s="56"/>
      <c r="NZP138" s="56"/>
      <c r="NZQ138" s="56"/>
      <c r="NZR138" s="56"/>
      <c r="NZS138" s="56"/>
      <c r="NZT138" s="56"/>
      <c r="NZU138" s="56"/>
      <c r="NZV138" s="56"/>
      <c r="NZW138" s="56"/>
      <c r="NZX138" s="56"/>
      <c r="NZY138" s="56"/>
      <c r="NZZ138" s="56"/>
      <c r="OAA138" s="56"/>
      <c r="OAB138" s="56"/>
      <c r="OAC138" s="56"/>
      <c r="OAD138" s="56"/>
      <c r="OAE138" s="56"/>
      <c r="OAF138" s="56"/>
      <c r="OAG138" s="56"/>
      <c r="OAH138" s="56"/>
      <c r="OAI138" s="56"/>
      <c r="OAJ138" s="56"/>
      <c r="OAK138" s="56"/>
      <c r="OAL138" s="56"/>
      <c r="OAM138" s="56"/>
      <c r="OAN138" s="56"/>
      <c r="OAO138" s="56"/>
      <c r="OAP138" s="56"/>
      <c r="OAQ138" s="56"/>
      <c r="OAR138" s="56"/>
      <c r="OAS138" s="56"/>
      <c r="OAT138" s="56"/>
      <c r="OAU138" s="56"/>
      <c r="OAV138" s="56"/>
      <c r="OAW138" s="56"/>
      <c r="OAX138" s="56"/>
      <c r="OAY138" s="56"/>
      <c r="OAZ138" s="56"/>
      <c r="OBA138" s="56"/>
      <c r="OBB138" s="56"/>
      <c r="OBC138" s="56"/>
      <c r="OBD138" s="56"/>
      <c r="OBE138" s="56"/>
      <c r="OBF138" s="56"/>
      <c r="OBG138" s="56"/>
      <c r="OBH138" s="56"/>
      <c r="OBI138" s="56"/>
      <c r="OBJ138" s="56"/>
      <c r="OBK138" s="56"/>
      <c r="OBL138" s="56"/>
      <c r="OBM138" s="56"/>
      <c r="OBN138" s="56"/>
      <c r="OBO138" s="56"/>
      <c r="OBP138" s="56"/>
      <c r="OBQ138" s="56"/>
      <c r="OBR138" s="56"/>
      <c r="OBS138" s="56"/>
      <c r="OBT138" s="56"/>
      <c r="OBU138" s="56"/>
      <c r="OBV138" s="56"/>
      <c r="OBW138" s="56"/>
      <c r="OBX138" s="56"/>
      <c r="OBY138" s="56"/>
      <c r="OBZ138" s="56"/>
      <c r="OCA138" s="56"/>
      <c r="OCB138" s="56"/>
      <c r="OCC138" s="56"/>
      <c r="OCD138" s="56"/>
      <c r="OCE138" s="56"/>
      <c r="OCF138" s="56"/>
      <c r="OCG138" s="56"/>
      <c r="OCH138" s="56"/>
      <c r="OCI138" s="56"/>
      <c r="OCJ138" s="56"/>
      <c r="OCK138" s="56"/>
      <c r="OCL138" s="56"/>
      <c r="OCM138" s="56"/>
      <c r="OCN138" s="56"/>
      <c r="OCO138" s="56"/>
      <c r="OCP138" s="56"/>
      <c r="OCQ138" s="56"/>
      <c r="OCR138" s="56"/>
      <c r="OCS138" s="56"/>
      <c r="OCT138" s="56"/>
      <c r="OCU138" s="56"/>
      <c r="OCV138" s="56"/>
      <c r="OCW138" s="56"/>
      <c r="OCX138" s="56"/>
      <c r="OCY138" s="56"/>
      <c r="OCZ138" s="56"/>
      <c r="ODA138" s="56"/>
      <c r="ODB138" s="56"/>
      <c r="ODC138" s="56"/>
      <c r="ODD138" s="56"/>
      <c r="ODE138" s="56"/>
      <c r="ODF138" s="56"/>
      <c r="ODG138" s="56"/>
      <c r="ODH138" s="56"/>
      <c r="ODI138" s="56"/>
      <c r="ODJ138" s="56"/>
      <c r="ODK138" s="56"/>
      <c r="ODL138" s="56"/>
      <c r="ODM138" s="56"/>
      <c r="ODN138" s="56"/>
      <c r="ODO138" s="56"/>
      <c r="ODP138" s="56"/>
      <c r="ODQ138" s="56"/>
      <c r="ODR138" s="56"/>
      <c r="ODS138" s="56"/>
      <c r="ODT138" s="56"/>
      <c r="ODU138" s="56"/>
      <c r="ODV138" s="56"/>
      <c r="ODW138" s="56"/>
      <c r="ODX138" s="56"/>
      <c r="ODY138" s="56"/>
      <c r="ODZ138" s="56"/>
      <c r="OEA138" s="56"/>
      <c r="OEB138" s="56"/>
      <c r="OEC138" s="56"/>
      <c r="OED138" s="56"/>
      <c r="OEE138" s="56"/>
      <c r="OEF138" s="56"/>
      <c r="OEG138" s="56"/>
      <c r="OEH138" s="56"/>
      <c r="OEI138" s="56"/>
      <c r="OEJ138" s="56"/>
      <c r="OEK138" s="56"/>
      <c r="OEL138" s="56"/>
      <c r="OEM138" s="56"/>
      <c r="OEN138" s="56"/>
      <c r="OEO138" s="56"/>
      <c r="OEP138" s="56"/>
      <c r="OEQ138" s="56"/>
      <c r="OER138" s="56"/>
      <c r="OES138" s="56"/>
      <c r="OET138" s="56"/>
      <c r="OEU138" s="56"/>
      <c r="OEV138" s="56"/>
      <c r="OEW138" s="56"/>
      <c r="OEX138" s="56"/>
      <c r="OEY138" s="56"/>
      <c r="OEZ138" s="56"/>
      <c r="OFA138" s="56"/>
      <c r="OFB138" s="56"/>
      <c r="OFC138" s="56"/>
      <c r="OFD138" s="56"/>
      <c r="OFE138" s="56"/>
      <c r="OFF138" s="56"/>
      <c r="OFG138" s="56"/>
      <c r="OFH138" s="56"/>
      <c r="OFI138" s="56"/>
      <c r="OFJ138" s="56"/>
      <c r="OFK138" s="56"/>
      <c r="OFL138" s="56"/>
      <c r="OFM138" s="56"/>
      <c r="OFN138" s="56"/>
      <c r="OFO138" s="56"/>
      <c r="OFP138" s="56"/>
      <c r="OFQ138" s="56"/>
      <c r="OFR138" s="56"/>
      <c r="OFS138" s="56"/>
      <c r="OFT138" s="56"/>
      <c r="OFU138" s="56"/>
      <c r="OFV138" s="56"/>
      <c r="OFW138" s="56"/>
      <c r="OFX138" s="56"/>
      <c r="OFY138" s="56"/>
      <c r="OFZ138" s="56"/>
      <c r="OGA138" s="56"/>
      <c r="OGB138" s="56"/>
      <c r="OGC138" s="56"/>
      <c r="OGD138" s="56"/>
      <c r="OGE138" s="56"/>
      <c r="OGF138" s="56"/>
      <c r="OGG138" s="56"/>
      <c r="OGH138" s="56"/>
      <c r="OGI138" s="56"/>
      <c r="OGJ138" s="56"/>
      <c r="OGK138" s="56"/>
      <c r="OGL138" s="56"/>
      <c r="OGM138" s="56"/>
      <c r="OGN138" s="56"/>
      <c r="OGO138" s="56"/>
      <c r="OGP138" s="56"/>
      <c r="OGQ138" s="56"/>
      <c r="OGR138" s="56"/>
      <c r="OGS138" s="56"/>
      <c r="OGT138" s="56"/>
      <c r="OGU138" s="56"/>
      <c r="OGV138" s="56"/>
      <c r="OGW138" s="56"/>
      <c r="OGX138" s="56"/>
      <c r="OGY138" s="56"/>
      <c r="OGZ138" s="56"/>
      <c r="OHA138" s="56"/>
      <c r="OHB138" s="56"/>
      <c r="OHC138" s="56"/>
      <c r="OHD138" s="56"/>
      <c r="OHE138" s="56"/>
      <c r="OHF138" s="56"/>
      <c r="OHG138" s="56"/>
      <c r="OHH138" s="56"/>
      <c r="OHI138" s="56"/>
      <c r="OHJ138" s="56"/>
      <c r="OHK138" s="56"/>
      <c r="OHL138" s="56"/>
      <c r="OHM138" s="56"/>
      <c r="OHN138" s="56"/>
      <c r="OHO138" s="56"/>
      <c r="OHP138" s="56"/>
      <c r="OHQ138" s="56"/>
      <c r="OHR138" s="56"/>
      <c r="OHS138" s="56"/>
      <c r="OHT138" s="56"/>
      <c r="OHU138" s="56"/>
      <c r="OHV138" s="56"/>
      <c r="OHW138" s="56"/>
      <c r="OHX138" s="56"/>
      <c r="OHY138" s="56"/>
      <c r="OHZ138" s="56"/>
      <c r="OIA138" s="56"/>
      <c r="OIB138" s="56"/>
      <c r="OIC138" s="56"/>
      <c r="OID138" s="56"/>
      <c r="OIE138" s="56"/>
      <c r="OIF138" s="56"/>
      <c r="OIG138" s="56"/>
      <c r="OIH138" s="56"/>
      <c r="OII138" s="56"/>
      <c r="OIJ138" s="56"/>
      <c r="OIK138" s="56"/>
      <c r="OIL138" s="56"/>
      <c r="OIM138" s="56"/>
      <c r="OIN138" s="56"/>
      <c r="OIO138" s="56"/>
      <c r="OIP138" s="56"/>
      <c r="OIQ138" s="56"/>
      <c r="OIR138" s="56"/>
      <c r="OIS138" s="56"/>
      <c r="OIT138" s="56"/>
      <c r="OIU138" s="56"/>
      <c r="OIV138" s="56"/>
      <c r="OIW138" s="56"/>
      <c r="OIX138" s="56"/>
      <c r="OIY138" s="56"/>
      <c r="OIZ138" s="56"/>
      <c r="OJA138" s="56"/>
      <c r="OJB138" s="56"/>
      <c r="OJC138" s="56"/>
      <c r="OJD138" s="56"/>
      <c r="OJE138" s="56"/>
      <c r="OJF138" s="56"/>
      <c r="OJG138" s="56"/>
      <c r="OJH138" s="56"/>
      <c r="OJI138" s="56"/>
      <c r="OJJ138" s="56"/>
      <c r="OJK138" s="56"/>
      <c r="OJL138" s="56"/>
      <c r="OJM138" s="56"/>
      <c r="OJN138" s="56"/>
      <c r="OJO138" s="56"/>
      <c r="OJP138" s="56"/>
      <c r="OJQ138" s="56"/>
      <c r="OJR138" s="56"/>
      <c r="OJS138" s="56"/>
      <c r="OJT138" s="56"/>
      <c r="OJU138" s="56"/>
      <c r="OJV138" s="56"/>
      <c r="OJW138" s="56"/>
      <c r="OJX138" s="56"/>
      <c r="OJY138" s="56"/>
      <c r="OJZ138" s="56"/>
      <c r="OKA138" s="56"/>
      <c r="OKB138" s="56"/>
      <c r="OKC138" s="56"/>
      <c r="OKD138" s="56"/>
      <c r="OKE138" s="56"/>
      <c r="OKF138" s="56"/>
      <c r="OKG138" s="56"/>
      <c r="OKH138" s="56"/>
      <c r="OKI138" s="56"/>
      <c r="OKJ138" s="56"/>
      <c r="OKK138" s="56"/>
      <c r="OKL138" s="56"/>
      <c r="OKM138" s="56"/>
      <c r="OKN138" s="56"/>
      <c r="OKO138" s="56"/>
      <c r="OKP138" s="56"/>
      <c r="OKQ138" s="56"/>
      <c r="OKR138" s="56"/>
      <c r="OKS138" s="56"/>
      <c r="OKT138" s="56"/>
      <c r="OKU138" s="56"/>
      <c r="OKV138" s="56"/>
      <c r="OKW138" s="56"/>
      <c r="OKX138" s="56"/>
      <c r="OKY138" s="56"/>
      <c r="OKZ138" s="56"/>
      <c r="OLA138" s="56"/>
      <c r="OLB138" s="56"/>
      <c r="OLC138" s="56"/>
      <c r="OLD138" s="56"/>
      <c r="OLE138" s="56"/>
      <c r="OLF138" s="56"/>
      <c r="OLG138" s="56"/>
      <c r="OLH138" s="56"/>
      <c r="OLI138" s="56"/>
      <c r="OLJ138" s="56"/>
      <c r="OLK138" s="56"/>
      <c r="OLL138" s="56"/>
      <c r="OLM138" s="56"/>
      <c r="OLN138" s="56"/>
      <c r="OLO138" s="56"/>
      <c r="OLP138" s="56"/>
      <c r="OLQ138" s="56"/>
      <c r="OLR138" s="56"/>
      <c r="OLS138" s="56"/>
      <c r="OLT138" s="56"/>
      <c r="OLU138" s="56"/>
      <c r="OLV138" s="56"/>
      <c r="OLW138" s="56"/>
      <c r="OLX138" s="56"/>
      <c r="OLY138" s="56"/>
      <c r="OLZ138" s="56"/>
      <c r="OMA138" s="56"/>
      <c r="OMB138" s="56"/>
      <c r="OMC138" s="56"/>
      <c r="OMD138" s="56"/>
      <c r="OME138" s="56"/>
      <c r="OMF138" s="56"/>
      <c r="OMG138" s="56"/>
      <c r="OMH138" s="56"/>
      <c r="OMI138" s="56"/>
      <c r="OMJ138" s="56"/>
      <c r="OMK138" s="56"/>
      <c r="OML138" s="56"/>
      <c r="OMM138" s="56"/>
      <c r="OMN138" s="56"/>
      <c r="OMO138" s="56"/>
      <c r="OMP138" s="56"/>
      <c r="OMQ138" s="56"/>
      <c r="OMR138" s="56"/>
      <c r="OMS138" s="56"/>
      <c r="OMT138" s="56"/>
      <c r="OMU138" s="56"/>
      <c r="OMV138" s="56"/>
      <c r="OMW138" s="56"/>
      <c r="OMX138" s="56"/>
      <c r="OMY138" s="56"/>
      <c r="OMZ138" s="56"/>
      <c r="ONA138" s="56"/>
      <c r="ONB138" s="56"/>
      <c r="ONC138" s="56"/>
      <c r="OND138" s="56"/>
      <c r="ONE138" s="56"/>
      <c r="ONF138" s="56"/>
      <c r="ONG138" s="56"/>
      <c r="ONH138" s="56"/>
      <c r="ONI138" s="56"/>
      <c r="ONJ138" s="56"/>
      <c r="ONK138" s="56"/>
      <c r="ONL138" s="56"/>
      <c r="ONM138" s="56"/>
      <c r="ONN138" s="56"/>
      <c r="ONO138" s="56"/>
      <c r="ONP138" s="56"/>
      <c r="ONQ138" s="56"/>
      <c r="ONR138" s="56"/>
      <c r="ONS138" s="56"/>
      <c r="ONT138" s="56"/>
      <c r="ONU138" s="56"/>
      <c r="ONV138" s="56"/>
      <c r="ONW138" s="56"/>
      <c r="ONX138" s="56"/>
      <c r="ONY138" s="56"/>
      <c r="ONZ138" s="56"/>
      <c r="OOA138" s="56"/>
      <c r="OOB138" s="56"/>
      <c r="OOC138" s="56"/>
      <c r="OOD138" s="56"/>
      <c r="OOE138" s="56"/>
      <c r="OOF138" s="56"/>
      <c r="OOG138" s="56"/>
      <c r="OOH138" s="56"/>
      <c r="OOI138" s="56"/>
      <c r="OOJ138" s="56"/>
      <c r="OOK138" s="56"/>
      <c r="OOL138" s="56"/>
      <c r="OOM138" s="56"/>
      <c r="OON138" s="56"/>
      <c r="OOO138" s="56"/>
      <c r="OOP138" s="56"/>
      <c r="OOQ138" s="56"/>
      <c r="OOR138" s="56"/>
      <c r="OOS138" s="56"/>
      <c r="OOT138" s="56"/>
      <c r="OOU138" s="56"/>
      <c r="OOV138" s="56"/>
      <c r="OOW138" s="56"/>
      <c r="OOX138" s="56"/>
      <c r="OOY138" s="56"/>
      <c r="OOZ138" s="56"/>
      <c r="OPA138" s="56"/>
      <c r="OPB138" s="56"/>
      <c r="OPC138" s="56"/>
      <c r="OPD138" s="56"/>
      <c r="OPE138" s="56"/>
      <c r="OPF138" s="56"/>
      <c r="OPG138" s="56"/>
      <c r="OPH138" s="56"/>
      <c r="OPI138" s="56"/>
      <c r="OPJ138" s="56"/>
      <c r="OPK138" s="56"/>
      <c r="OPL138" s="56"/>
      <c r="OPM138" s="56"/>
      <c r="OPN138" s="56"/>
      <c r="OPO138" s="56"/>
      <c r="OPP138" s="56"/>
      <c r="OPQ138" s="56"/>
      <c r="OPR138" s="56"/>
      <c r="OPS138" s="56"/>
      <c r="OPT138" s="56"/>
      <c r="OPU138" s="56"/>
      <c r="OPV138" s="56"/>
      <c r="OPW138" s="56"/>
      <c r="OPX138" s="56"/>
      <c r="OPY138" s="56"/>
      <c r="OPZ138" s="56"/>
      <c r="OQA138" s="56"/>
      <c r="OQB138" s="56"/>
      <c r="OQC138" s="56"/>
      <c r="OQD138" s="56"/>
      <c r="OQE138" s="56"/>
      <c r="OQF138" s="56"/>
      <c r="OQG138" s="56"/>
      <c r="OQH138" s="56"/>
      <c r="OQI138" s="56"/>
      <c r="OQJ138" s="56"/>
      <c r="OQK138" s="56"/>
      <c r="OQL138" s="56"/>
      <c r="OQM138" s="56"/>
      <c r="OQN138" s="56"/>
      <c r="OQO138" s="56"/>
      <c r="OQP138" s="56"/>
      <c r="OQQ138" s="56"/>
      <c r="OQR138" s="56"/>
      <c r="OQS138" s="56"/>
      <c r="OQT138" s="56"/>
      <c r="OQU138" s="56"/>
      <c r="OQV138" s="56"/>
      <c r="OQW138" s="56"/>
      <c r="OQX138" s="56"/>
      <c r="OQY138" s="56"/>
      <c r="OQZ138" s="56"/>
      <c r="ORA138" s="56"/>
      <c r="ORB138" s="56"/>
      <c r="ORC138" s="56"/>
      <c r="ORD138" s="56"/>
      <c r="ORE138" s="56"/>
      <c r="ORF138" s="56"/>
      <c r="ORG138" s="56"/>
      <c r="ORH138" s="56"/>
      <c r="ORI138" s="56"/>
      <c r="ORJ138" s="56"/>
      <c r="ORK138" s="56"/>
      <c r="ORL138" s="56"/>
      <c r="ORM138" s="56"/>
      <c r="ORN138" s="56"/>
      <c r="ORO138" s="56"/>
      <c r="ORP138" s="56"/>
      <c r="ORQ138" s="56"/>
      <c r="ORR138" s="56"/>
      <c r="ORS138" s="56"/>
      <c r="ORT138" s="56"/>
      <c r="ORU138" s="56"/>
      <c r="ORV138" s="56"/>
      <c r="ORW138" s="56"/>
      <c r="ORX138" s="56"/>
      <c r="ORY138" s="56"/>
      <c r="ORZ138" s="56"/>
      <c r="OSA138" s="56"/>
      <c r="OSB138" s="56"/>
      <c r="OSC138" s="56"/>
      <c r="OSD138" s="56"/>
      <c r="OSE138" s="56"/>
      <c r="OSF138" s="56"/>
      <c r="OSG138" s="56"/>
      <c r="OSH138" s="56"/>
      <c r="OSI138" s="56"/>
      <c r="OSJ138" s="56"/>
      <c r="OSK138" s="56"/>
      <c r="OSL138" s="56"/>
      <c r="OSM138" s="56"/>
      <c r="OSN138" s="56"/>
      <c r="OSO138" s="56"/>
      <c r="OSP138" s="56"/>
      <c r="OSQ138" s="56"/>
      <c r="OSR138" s="56"/>
      <c r="OSS138" s="56"/>
      <c r="OST138" s="56"/>
      <c r="OSU138" s="56"/>
      <c r="OSV138" s="56"/>
      <c r="OSW138" s="56"/>
      <c r="OSX138" s="56"/>
      <c r="OSY138" s="56"/>
      <c r="OSZ138" s="56"/>
      <c r="OTA138" s="56"/>
      <c r="OTB138" s="56"/>
      <c r="OTC138" s="56"/>
      <c r="OTD138" s="56"/>
      <c r="OTE138" s="56"/>
      <c r="OTF138" s="56"/>
      <c r="OTG138" s="56"/>
      <c r="OTH138" s="56"/>
      <c r="OTI138" s="56"/>
      <c r="OTJ138" s="56"/>
      <c r="OTK138" s="56"/>
      <c r="OTL138" s="56"/>
      <c r="OTM138" s="56"/>
      <c r="OTN138" s="56"/>
      <c r="OTO138" s="56"/>
      <c r="OTP138" s="56"/>
      <c r="OTQ138" s="56"/>
      <c r="OTR138" s="56"/>
      <c r="OTS138" s="56"/>
      <c r="OTT138" s="56"/>
      <c r="OTU138" s="56"/>
      <c r="OTV138" s="56"/>
      <c r="OTW138" s="56"/>
      <c r="OTX138" s="56"/>
      <c r="OTY138" s="56"/>
      <c r="OTZ138" s="56"/>
      <c r="OUA138" s="56"/>
      <c r="OUB138" s="56"/>
      <c r="OUC138" s="56"/>
      <c r="OUD138" s="56"/>
      <c r="OUE138" s="56"/>
      <c r="OUF138" s="56"/>
      <c r="OUG138" s="56"/>
      <c r="OUH138" s="56"/>
      <c r="OUI138" s="56"/>
      <c r="OUJ138" s="56"/>
      <c r="OUK138" s="56"/>
      <c r="OUL138" s="56"/>
      <c r="OUM138" s="56"/>
      <c r="OUN138" s="56"/>
      <c r="OUO138" s="56"/>
      <c r="OUP138" s="56"/>
      <c r="OUQ138" s="56"/>
      <c r="OUR138" s="56"/>
      <c r="OUS138" s="56"/>
      <c r="OUT138" s="56"/>
      <c r="OUU138" s="56"/>
      <c r="OUV138" s="56"/>
      <c r="OUW138" s="56"/>
      <c r="OUX138" s="56"/>
      <c r="OUY138" s="56"/>
      <c r="OUZ138" s="56"/>
      <c r="OVA138" s="56"/>
      <c r="OVB138" s="56"/>
      <c r="OVC138" s="56"/>
      <c r="OVD138" s="56"/>
      <c r="OVE138" s="56"/>
      <c r="OVF138" s="56"/>
      <c r="OVG138" s="56"/>
      <c r="OVH138" s="56"/>
      <c r="OVI138" s="56"/>
      <c r="OVJ138" s="56"/>
      <c r="OVK138" s="56"/>
      <c r="OVL138" s="56"/>
      <c r="OVM138" s="56"/>
      <c r="OVN138" s="56"/>
      <c r="OVO138" s="56"/>
      <c r="OVP138" s="56"/>
      <c r="OVQ138" s="56"/>
      <c r="OVR138" s="56"/>
      <c r="OVS138" s="56"/>
      <c r="OVT138" s="56"/>
      <c r="OVU138" s="56"/>
      <c r="OVV138" s="56"/>
      <c r="OVW138" s="56"/>
      <c r="OVX138" s="56"/>
      <c r="OVY138" s="56"/>
      <c r="OVZ138" s="56"/>
      <c r="OWA138" s="56"/>
      <c r="OWB138" s="56"/>
      <c r="OWC138" s="56"/>
      <c r="OWD138" s="56"/>
      <c r="OWE138" s="56"/>
      <c r="OWF138" s="56"/>
      <c r="OWG138" s="56"/>
      <c r="OWH138" s="56"/>
      <c r="OWI138" s="56"/>
      <c r="OWJ138" s="56"/>
      <c r="OWK138" s="56"/>
      <c r="OWL138" s="56"/>
      <c r="OWM138" s="56"/>
      <c r="OWN138" s="56"/>
      <c r="OWO138" s="56"/>
      <c r="OWP138" s="56"/>
      <c r="OWQ138" s="56"/>
      <c r="OWR138" s="56"/>
      <c r="OWS138" s="56"/>
      <c r="OWT138" s="56"/>
      <c r="OWU138" s="56"/>
      <c r="OWV138" s="56"/>
      <c r="OWW138" s="56"/>
      <c r="OWX138" s="56"/>
      <c r="OWY138" s="56"/>
      <c r="OWZ138" s="56"/>
      <c r="OXA138" s="56"/>
      <c r="OXB138" s="56"/>
      <c r="OXC138" s="56"/>
      <c r="OXD138" s="56"/>
      <c r="OXE138" s="56"/>
      <c r="OXF138" s="56"/>
      <c r="OXG138" s="56"/>
      <c r="OXH138" s="56"/>
      <c r="OXI138" s="56"/>
      <c r="OXJ138" s="56"/>
      <c r="OXK138" s="56"/>
      <c r="OXL138" s="56"/>
      <c r="OXM138" s="56"/>
      <c r="OXN138" s="56"/>
      <c r="OXO138" s="56"/>
      <c r="OXP138" s="56"/>
      <c r="OXQ138" s="56"/>
      <c r="OXR138" s="56"/>
      <c r="OXS138" s="56"/>
      <c r="OXT138" s="56"/>
      <c r="OXU138" s="56"/>
      <c r="OXV138" s="56"/>
      <c r="OXW138" s="56"/>
      <c r="OXX138" s="56"/>
      <c r="OXY138" s="56"/>
      <c r="OXZ138" s="56"/>
      <c r="OYA138" s="56"/>
      <c r="OYB138" s="56"/>
      <c r="OYC138" s="56"/>
      <c r="OYD138" s="56"/>
      <c r="OYE138" s="56"/>
      <c r="OYF138" s="56"/>
      <c r="OYG138" s="56"/>
      <c r="OYH138" s="56"/>
      <c r="OYI138" s="56"/>
      <c r="OYJ138" s="56"/>
      <c r="OYK138" s="56"/>
      <c r="OYL138" s="56"/>
      <c r="OYM138" s="56"/>
      <c r="OYN138" s="56"/>
      <c r="OYO138" s="56"/>
      <c r="OYP138" s="56"/>
      <c r="OYQ138" s="56"/>
      <c r="OYR138" s="56"/>
      <c r="OYS138" s="56"/>
      <c r="OYT138" s="56"/>
      <c r="OYU138" s="56"/>
      <c r="OYV138" s="56"/>
      <c r="OYW138" s="56"/>
      <c r="OYX138" s="56"/>
      <c r="OYY138" s="56"/>
      <c r="OYZ138" s="56"/>
      <c r="OZA138" s="56"/>
      <c r="OZB138" s="56"/>
      <c r="OZC138" s="56"/>
      <c r="OZD138" s="56"/>
      <c r="OZE138" s="56"/>
      <c r="OZF138" s="56"/>
      <c r="OZG138" s="56"/>
      <c r="OZH138" s="56"/>
      <c r="OZI138" s="56"/>
      <c r="OZJ138" s="56"/>
      <c r="OZK138" s="56"/>
      <c r="OZL138" s="56"/>
      <c r="OZM138" s="56"/>
      <c r="OZN138" s="56"/>
      <c r="OZO138" s="56"/>
      <c r="OZP138" s="56"/>
      <c r="OZQ138" s="56"/>
      <c r="OZR138" s="56"/>
      <c r="OZS138" s="56"/>
      <c r="OZT138" s="56"/>
      <c r="OZU138" s="56"/>
      <c r="OZV138" s="56"/>
      <c r="OZW138" s="56"/>
      <c r="OZX138" s="56"/>
      <c r="OZY138" s="56"/>
      <c r="OZZ138" s="56"/>
      <c r="PAA138" s="56"/>
      <c r="PAB138" s="56"/>
      <c r="PAC138" s="56"/>
      <c r="PAD138" s="56"/>
      <c r="PAE138" s="56"/>
      <c r="PAF138" s="56"/>
      <c r="PAG138" s="56"/>
      <c r="PAH138" s="56"/>
      <c r="PAI138" s="56"/>
      <c r="PAJ138" s="56"/>
      <c r="PAK138" s="56"/>
      <c r="PAL138" s="56"/>
      <c r="PAM138" s="56"/>
      <c r="PAN138" s="56"/>
      <c r="PAO138" s="56"/>
      <c r="PAP138" s="56"/>
      <c r="PAQ138" s="56"/>
      <c r="PAR138" s="56"/>
      <c r="PAS138" s="56"/>
      <c r="PAT138" s="56"/>
      <c r="PAU138" s="56"/>
      <c r="PAV138" s="56"/>
      <c r="PAW138" s="56"/>
      <c r="PAX138" s="56"/>
      <c r="PAY138" s="56"/>
      <c r="PAZ138" s="56"/>
      <c r="PBA138" s="56"/>
      <c r="PBB138" s="56"/>
      <c r="PBC138" s="56"/>
      <c r="PBD138" s="56"/>
      <c r="PBE138" s="56"/>
      <c r="PBF138" s="56"/>
      <c r="PBG138" s="56"/>
      <c r="PBH138" s="56"/>
      <c r="PBI138" s="56"/>
      <c r="PBJ138" s="56"/>
      <c r="PBK138" s="56"/>
      <c r="PBL138" s="56"/>
      <c r="PBM138" s="56"/>
      <c r="PBN138" s="56"/>
      <c r="PBO138" s="56"/>
      <c r="PBP138" s="56"/>
      <c r="PBQ138" s="56"/>
      <c r="PBR138" s="56"/>
      <c r="PBS138" s="56"/>
      <c r="PBT138" s="56"/>
      <c r="PBU138" s="56"/>
      <c r="PBV138" s="56"/>
      <c r="PBW138" s="56"/>
      <c r="PBX138" s="56"/>
      <c r="PBY138" s="56"/>
      <c r="PBZ138" s="56"/>
      <c r="PCA138" s="56"/>
      <c r="PCB138" s="56"/>
      <c r="PCC138" s="56"/>
      <c r="PCD138" s="56"/>
      <c r="PCE138" s="56"/>
      <c r="PCF138" s="56"/>
      <c r="PCG138" s="56"/>
      <c r="PCH138" s="56"/>
      <c r="PCI138" s="56"/>
      <c r="PCJ138" s="56"/>
      <c r="PCK138" s="56"/>
      <c r="PCL138" s="56"/>
      <c r="PCM138" s="56"/>
      <c r="PCN138" s="56"/>
      <c r="PCO138" s="56"/>
      <c r="PCP138" s="56"/>
      <c r="PCQ138" s="56"/>
      <c r="PCR138" s="56"/>
      <c r="PCS138" s="56"/>
      <c r="PCT138" s="56"/>
      <c r="PCU138" s="56"/>
      <c r="PCV138" s="56"/>
      <c r="PCW138" s="56"/>
      <c r="PCX138" s="56"/>
      <c r="PCY138" s="56"/>
      <c r="PCZ138" s="56"/>
      <c r="PDA138" s="56"/>
      <c r="PDB138" s="56"/>
      <c r="PDC138" s="56"/>
      <c r="PDD138" s="56"/>
      <c r="PDE138" s="56"/>
      <c r="PDF138" s="56"/>
      <c r="PDG138" s="56"/>
      <c r="PDH138" s="56"/>
      <c r="PDI138" s="56"/>
      <c r="PDJ138" s="56"/>
      <c r="PDK138" s="56"/>
      <c r="PDL138" s="56"/>
      <c r="PDM138" s="56"/>
      <c r="PDN138" s="56"/>
      <c r="PDO138" s="56"/>
      <c r="PDP138" s="56"/>
      <c r="PDQ138" s="56"/>
      <c r="PDR138" s="56"/>
      <c r="PDS138" s="56"/>
      <c r="PDT138" s="56"/>
      <c r="PDU138" s="56"/>
      <c r="PDV138" s="56"/>
      <c r="PDW138" s="56"/>
      <c r="PDX138" s="56"/>
      <c r="PDY138" s="56"/>
      <c r="PDZ138" s="56"/>
      <c r="PEA138" s="56"/>
      <c r="PEB138" s="56"/>
      <c r="PEC138" s="56"/>
      <c r="PED138" s="56"/>
      <c r="PEE138" s="56"/>
      <c r="PEF138" s="56"/>
      <c r="PEG138" s="56"/>
      <c r="PEH138" s="56"/>
      <c r="PEI138" s="56"/>
      <c r="PEJ138" s="56"/>
      <c r="PEK138" s="56"/>
      <c r="PEL138" s="56"/>
      <c r="PEM138" s="56"/>
      <c r="PEN138" s="56"/>
      <c r="PEO138" s="56"/>
      <c r="PEP138" s="56"/>
      <c r="PEQ138" s="56"/>
      <c r="PER138" s="56"/>
      <c r="PES138" s="56"/>
      <c r="PET138" s="56"/>
      <c r="PEU138" s="56"/>
      <c r="PEV138" s="56"/>
      <c r="PEW138" s="56"/>
      <c r="PEX138" s="56"/>
      <c r="PEY138" s="56"/>
      <c r="PEZ138" s="56"/>
      <c r="PFA138" s="56"/>
      <c r="PFB138" s="56"/>
      <c r="PFC138" s="56"/>
      <c r="PFD138" s="56"/>
      <c r="PFE138" s="56"/>
      <c r="PFF138" s="56"/>
      <c r="PFG138" s="56"/>
      <c r="PFH138" s="56"/>
      <c r="PFI138" s="56"/>
      <c r="PFJ138" s="56"/>
      <c r="PFK138" s="56"/>
      <c r="PFL138" s="56"/>
      <c r="PFM138" s="56"/>
      <c r="PFN138" s="56"/>
      <c r="PFO138" s="56"/>
      <c r="PFP138" s="56"/>
      <c r="PFQ138" s="56"/>
      <c r="PFR138" s="56"/>
      <c r="PFS138" s="56"/>
      <c r="PFT138" s="56"/>
      <c r="PFU138" s="56"/>
      <c r="PFV138" s="56"/>
      <c r="PFW138" s="56"/>
      <c r="PFX138" s="56"/>
      <c r="PFY138" s="56"/>
      <c r="PFZ138" s="56"/>
      <c r="PGA138" s="56"/>
      <c r="PGB138" s="56"/>
      <c r="PGC138" s="56"/>
      <c r="PGD138" s="56"/>
      <c r="PGE138" s="56"/>
      <c r="PGF138" s="56"/>
      <c r="PGG138" s="56"/>
      <c r="PGH138" s="56"/>
      <c r="PGI138" s="56"/>
      <c r="PGJ138" s="56"/>
      <c r="PGK138" s="56"/>
      <c r="PGL138" s="56"/>
      <c r="PGM138" s="56"/>
      <c r="PGN138" s="56"/>
      <c r="PGO138" s="56"/>
      <c r="PGP138" s="56"/>
      <c r="PGQ138" s="56"/>
      <c r="PGR138" s="56"/>
      <c r="PGS138" s="56"/>
      <c r="PGT138" s="56"/>
      <c r="PGU138" s="56"/>
      <c r="PGV138" s="56"/>
      <c r="PGW138" s="56"/>
      <c r="PGX138" s="56"/>
      <c r="PGY138" s="56"/>
      <c r="PGZ138" s="56"/>
      <c r="PHA138" s="56"/>
      <c r="PHB138" s="56"/>
      <c r="PHC138" s="56"/>
      <c r="PHD138" s="56"/>
      <c r="PHE138" s="56"/>
      <c r="PHF138" s="56"/>
      <c r="PHG138" s="56"/>
      <c r="PHH138" s="56"/>
      <c r="PHI138" s="56"/>
      <c r="PHJ138" s="56"/>
      <c r="PHK138" s="56"/>
      <c r="PHL138" s="56"/>
      <c r="PHM138" s="56"/>
      <c r="PHN138" s="56"/>
      <c r="PHO138" s="56"/>
      <c r="PHP138" s="56"/>
      <c r="PHQ138" s="56"/>
      <c r="PHR138" s="56"/>
      <c r="PHS138" s="56"/>
      <c r="PHT138" s="56"/>
      <c r="PHU138" s="56"/>
      <c r="PHV138" s="56"/>
      <c r="PHW138" s="56"/>
      <c r="PHX138" s="56"/>
      <c r="PHY138" s="56"/>
      <c r="PHZ138" s="56"/>
      <c r="PIA138" s="56"/>
      <c r="PIB138" s="56"/>
      <c r="PIC138" s="56"/>
      <c r="PID138" s="56"/>
      <c r="PIE138" s="56"/>
      <c r="PIF138" s="56"/>
      <c r="PIG138" s="56"/>
      <c r="PIH138" s="56"/>
      <c r="PII138" s="56"/>
      <c r="PIJ138" s="56"/>
      <c r="PIK138" s="56"/>
      <c r="PIL138" s="56"/>
      <c r="PIM138" s="56"/>
      <c r="PIN138" s="56"/>
      <c r="PIO138" s="56"/>
      <c r="PIP138" s="56"/>
      <c r="PIQ138" s="56"/>
      <c r="PIR138" s="56"/>
      <c r="PIS138" s="56"/>
      <c r="PIT138" s="56"/>
      <c r="PIU138" s="56"/>
      <c r="PIV138" s="56"/>
      <c r="PIW138" s="56"/>
      <c r="PIX138" s="56"/>
      <c r="PIY138" s="56"/>
      <c r="PIZ138" s="56"/>
      <c r="PJA138" s="56"/>
      <c r="PJB138" s="56"/>
      <c r="PJC138" s="56"/>
      <c r="PJD138" s="56"/>
      <c r="PJE138" s="56"/>
      <c r="PJF138" s="56"/>
      <c r="PJG138" s="56"/>
      <c r="PJH138" s="56"/>
      <c r="PJI138" s="56"/>
      <c r="PJJ138" s="56"/>
      <c r="PJK138" s="56"/>
      <c r="PJL138" s="56"/>
      <c r="PJM138" s="56"/>
      <c r="PJN138" s="56"/>
      <c r="PJO138" s="56"/>
      <c r="PJP138" s="56"/>
      <c r="PJQ138" s="56"/>
      <c r="PJR138" s="56"/>
      <c r="PJS138" s="56"/>
      <c r="PJT138" s="56"/>
      <c r="PJU138" s="56"/>
      <c r="PJV138" s="56"/>
      <c r="PJW138" s="56"/>
      <c r="PJX138" s="56"/>
      <c r="PJY138" s="56"/>
      <c r="PJZ138" s="56"/>
      <c r="PKA138" s="56"/>
      <c r="PKB138" s="56"/>
      <c r="PKC138" s="56"/>
      <c r="PKD138" s="56"/>
      <c r="PKE138" s="56"/>
      <c r="PKF138" s="56"/>
      <c r="PKG138" s="56"/>
      <c r="PKH138" s="56"/>
      <c r="PKI138" s="56"/>
      <c r="PKJ138" s="56"/>
      <c r="PKK138" s="56"/>
      <c r="PKL138" s="56"/>
      <c r="PKM138" s="56"/>
      <c r="PKN138" s="56"/>
      <c r="PKO138" s="56"/>
      <c r="PKP138" s="56"/>
      <c r="PKQ138" s="56"/>
      <c r="PKR138" s="56"/>
      <c r="PKS138" s="56"/>
      <c r="PKT138" s="56"/>
      <c r="PKU138" s="56"/>
      <c r="PKV138" s="56"/>
      <c r="PKW138" s="56"/>
      <c r="PKX138" s="56"/>
      <c r="PKY138" s="56"/>
      <c r="PKZ138" s="56"/>
      <c r="PLA138" s="56"/>
      <c r="PLB138" s="56"/>
      <c r="PLC138" s="56"/>
      <c r="PLD138" s="56"/>
      <c r="PLE138" s="56"/>
      <c r="PLF138" s="56"/>
      <c r="PLG138" s="56"/>
      <c r="PLH138" s="56"/>
      <c r="PLI138" s="56"/>
      <c r="PLJ138" s="56"/>
      <c r="PLK138" s="56"/>
      <c r="PLL138" s="56"/>
      <c r="PLM138" s="56"/>
      <c r="PLN138" s="56"/>
      <c r="PLO138" s="56"/>
      <c r="PLP138" s="56"/>
      <c r="PLQ138" s="56"/>
      <c r="PLR138" s="56"/>
      <c r="PLS138" s="56"/>
      <c r="PLT138" s="56"/>
      <c r="PLU138" s="56"/>
      <c r="PLV138" s="56"/>
      <c r="PLW138" s="56"/>
      <c r="PLX138" s="56"/>
      <c r="PLY138" s="56"/>
      <c r="PLZ138" s="56"/>
      <c r="PMA138" s="56"/>
      <c r="PMB138" s="56"/>
      <c r="PMC138" s="56"/>
      <c r="PMD138" s="56"/>
      <c r="PME138" s="56"/>
      <c r="PMF138" s="56"/>
      <c r="PMG138" s="56"/>
      <c r="PMH138" s="56"/>
      <c r="PMI138" s="56"/>
      <c r="PMJ138" s="56"/>
      <c r="PMK138" s="56"/>
      <c r="PML138" s="56"/>
      <c r="PMM138" s="56"/>
      <c r="PMN138" s="56"/>
      <c r="PMO138" s="56"/>
      <c r="PMP138" s="56"/>
      <c r="PMQ138" s="56"/>
      <c r="PMR138" s="56"/>
      <c r="PMS138" s="56"/>
      <c r="PMT138" s="56"/>
      <c r="PMU138" s="56"/>
      <c r="PMV138" s="56"/>
      <c r="PMW138" s="56"/>
      <c r="PMX138" s="56"/>
      <c r="PMY138" s="56"/>
      <c r="PMZ138" s="56"/>
      <c r="PNA138" s="56"/>
      <c r="PNB138" s="56"/>
      <c r="PNC138" s="56"/>
      <c r="PND138" s="56"/>
      <c r="PNE138" s="56"/>
      <c r="PNF138" s="56"/>
      <c r="PNG138" s="56"/>
      <c r="PNH138" s="56"/>
      <c r="PNI138" s="56"/>
      <c r="PNJ138" s="56"/>
      <c r="PNK138" s="56"/>
      <c r="PNL138" s="56"/>
      <c r="PNM138" s="56"/>
      <c r="PNN138" s="56"/>
      <c r="PNO138" s="56"/>
      <c r="PNP138" s="56"/>
      <c r="PNQ138" s="56"/>
      <c r="PNR138" s="56"/>
      <c r="PNS138" s="56"/>
      <c r="PNT138" s="56"/>
      <c r="PNU138" s="56"/>
      <c r="PNV138" s="56"/>
      <c r="PNW138" s="56"/>
      <c r="PNX138" s="56"/>
      <c r="PNY138" s="56"/>
      <c r="PNZ138" s="56"/>
      <c r="POA138" s="56"/>
      <c r="POB138" s="56"/>
      <c r="POC138" s="56"/>
      <c r="POD138" s="56"/>
      <c r="POE138" s="56"/>
      <c r="POF138" s="56"/>
      <c r="POG138" s="56"/>
      <c r="POH138" s="56"/>
      <c r="POI138" s="56"/>
      <c r="POJ138" s="56"/>
      <c r="POK138" s="56"/>
      <c r="POL138" s="56"/>
      <c r="POM138" s="56"/>
      <c r="PON138" s="56"/>
      <c r="POO138" s="56"/>
      <c r="POP138" s="56"/>
      <c r="POQ138" s="56"/>
      <c r="POR138" s="56"/>
      <c r="POS138" s="56"/>
      <c r="POT138" s="56"/>
      <c r="POU138" s="56"/>
      <c r="POV138" s="56"/>
      <c r="POW138" s="56"/>
      <c r="POX138" s="56"/>
      <c r="POY138" s="56"/>
      <c r="POZ138" s="56"/>
      <c r="PPA138" s="56"/>
      <c r="PPB138" s="56"/>
      <c r="PPC138" s="56"/>
      <c r="PPD138" s="56"/>
      <c r="PPE138" s="56"/>
      <c r="PPF138" s="56"/>
      <c r="PPG138" s="56"/>
      <c r="PPH138" s="56"/>
      <c r="PPI138" s="56"/>
      <c r="PPJ138" s="56"/>
      <c r="PPK138" s="56"/>
      <c r="PPL138" s="56"/>
      <c r="PPM138" s="56"/>
      <c r="PPN138" s="56"/>
      <c r="PPO138" s="56"/>
      <c r="PPP138" s="56"/>
      <c r="PPQ138" s="56"/>
      <c r="PPR138" s="56"/>
      <c r="PPS138" s="56"/>
      <c r="PPT138" s="56"/>
      <c r="PPU138" s="56"/>
      <c r="PPV138" s="56"/>
      <c r="PPW138" s="56"/>
      <c r="PPX138" s="56"/>
      <c r="PPY138" s="56"/>
      <c r="PPZ138" s="56"/>
      <c r="PQA138" s="56"/>
      <c r="PQB138" s="56"/>
      <c r="PQC138" s="56"/>
      <c r="PQD138" s="56"/>
      <c r="PQE138" s="56"/>
      <c r="PQF138" s="56"/>
      <c r="PQG138" s="56"/>
      <c r="PQH138" s="56"/>
      <c r="PQI138" s="56"/>
      <c r="PQJ138" s="56"/>
      <c r="PQK138" s="56"/>
      <c r="PQL138" s="56"/>
      <c r="PQM138" s="56"/>
      <c r="PQN138" s="56"/>
      <c r="PQO138" s="56"/>
      <c r="PQP138" s="56"/>
      <c r="PQQ138" s="56"/>
      <c r="PQR138" s="56"/>
      <c r="PQS138" s="56"/>
      <c r="PQT138" s="56"/>
      <c r="PQU138" s="56"/>
      <c r="PQV138" s="56"/>
      <c r="PQW138" s="56"/>
      <c r="PQX138" s="56"/>
      <c r="PQY138" s="56"/>
      <c r="PQZ138" s="56"/>
      <c r="PRA138" s="56"/>
      <c r="PRB138" s="56"/>
      <c r="PRC138" s="56"/>
      <c r="PRD138" s="56"/>
      <c r="PRE138" s="56"/>
      <c r="PRF138" s="56"/>
      <c r="PRG138" s="56"/>
      <c r="PRH138" s="56"/>
      <c r="PRI138" s="56"/>
      <c r="PRJ138" s="56"/>
      <c r="PRK138" s="56"/>
      <c r="PRL138" s="56"/>
      <c r="PRM138" s="56"/>
      <c r="PRN138" s="56"/>
      <c r="PRO138" s="56"/>
      <c r="PRP138" s="56"/>
      <c r="PRQ138" s="56"/>
      <c r="PRR138" s="56"/>
      <c r="PRS138" s="56"/>
      <c r="PRT138" s="56"/>
      <c r="PRU138" s="56"/>
      <c r="PRV138" s="56"/>
      <c r="PRW138" s="56"/>
      <c r="PRX138" s="56"/>
      <c r="PRY138" s="56"/>
      <c r="PRZ138" s="56"/>
      <c r="PSA138" s="56"/>
      <c r="PSB138" s="56"/>
      <c r="PSC138" s="56"/>
      <c r="PSD138" s="56"/>
      <c r="PSE138" s="56"/>
      <c r="PSF138" s="56"/>
      <c r="PSG138" s="56"/>
      <c r="PSH138" s="56"/>
      <c r="PSI138" s="56"/>
      <c r="PSJ138" s="56"/>
      <c r="PSK138" s="56"/>
      <c r="PSL138" s="56"/>
      <c r="PSM138" s="56"/>
      <c r="PSN138" s="56"/>
      <c r="PSO138" s="56"/>
      <c r="PSP138" s="56"/>
      <c r="PSQ138" s="56"/>
      <c r="PSR138" s="56"/>
      <c r="PSS138" s="56"/>
      <c r="PST138" s="56"/>
      <c r="PSU138" s="56"/>
      <c r="PSV138" s="56"/>
      <c r="PSW138" s="56"/>
      <c r="PSX138" s="56"/>
      <c r="PSY138" s="56"/>
      <c r="PSZ138" s="56"/>
      <c r="PTA138" s="56"/>
      <c r="PTB138" s="56"/>
      <c r="PTC138" s="56"/>
      <c r="PTD138" s="56"/>
      <c r="PTE138" s="56"/>
      <c r="PTF138" s="56"/>
      <c r="PTG138" s="56"/>
      <c r="PTH138" s="56"/>
      <c r="PTI138" s="56"/>
      <c r="PTJ138" s="56"/>
      <c r="PTK138" s="56"/>
      <c r="PTL138" s="56"/>
      <c r="PTM138" s="56"/>
      <c r="PTN138" s="56"/>
      <c r="PTO138" s="56"/>
      <c r="PTP138" s="56"/>
      <c r="PTQ138" s="56"/>
      <c r="PTR138" s="56"/>
      <c r="PTS138" s="56"/>
      <c r="PTT138" s="56"/>
      <c r="PTU138" s="56"/>
      <c r="PTV138" s="56"/>
      <c r="PTW138" s="56"/>
      <c r="PTX138" s="56"/>
      <c r="PTY138" s="56"/>
      <c r="PTZ138" s="56"/>
      <c r="PUA138" s="56"/>
      <c r="PUB138" s="56"/>
      <c r="PUC138" s="56"/>
      <c r="PUD138" s="56"/>
      <c r="PUE138" s="56"/>
      <c r="PUF138" s="56"/>
      <c r="PUG138" s="56"/>
      <c r="PUH138" s="56"/>
      <c r="PUI138" s="56"/>
      <c r="PUJ138" s="56"/>
      <c r="PUK138" s="56"/>
      <c r="PUL138" s="56"/>
      <c r="PUM138" s="56"/>
      <c r="PUN138" s="56"/>
      <c r="PUO138" s="56"/>
      <c r="PUP138" s="56"/>
      <c r="PUQ138" s="56"/>
      <c r="PUR138" s="56"/>
      <c r="PUS138" s="56"/>
      <c r="PUT138" s="56"/>
      <c r="PUU138" s="56"/>
      <c r="PUV138" s="56"/>
      <c r="PUW138" s="56"/>
      <c r="PUX138" s="56"/>
      <c r="PUY138" s="56"/>
      <c r="PUZ138" s="56"/>
      <c r="PVA138" s="56"/>
      <c r="PVB138" s="56"/>
      <c r="PVC138" s="56"/>
      <c r="PVD138" s="56"/>
      <c r="PVE138" s="56"/>
      <c r="PVF138" s="56"/>
      <c r="PVG138" s="56"/>
      <c r="PVH138" s="56"/>
      <c r="PVI138" s="56"/>
      <c r="PVJ138" s="56"/>
      <c r="PVK138" s="56"/>
      <c r="PVL138" s="56"/>
      <c r="PVM138" s="56"/>
      <c r="PVN138" s="56"/>
      <c r="PVO138" s="56"/>
      <c r="PVP138" s="56"/>
      <c r="PVQ138" s="56"/>
      <c r="PVR138" s="56"/>
      <c r="PVS138" s="56"/>
      <c r="PVT138" s="56"/>
      <c r="PVU138" s="56"/>
      <c r="PVV138" s="56"/>
      <c r="PVW138" s="56"/>
      <c r="PVX138" s="56"/>
      <c r="PVY138" s="56"/>
      <c r="PVZ138" s="56"/>
      <c r="PWA138" s="56"/>
      <c r="PWB138" s="56"/>
      <c r="PWC138" s="56"/>
      <c r="PWD138" s="56"/>
      <c r="PWE138" s="56"/>
      <c r="PWF138" s="56"/>
      <c r="PWG138" s="56"/>
      <c r="PWH138" s="56"/>
      <c r="PWI138" s="56"/>
      <c r="PWJ138" s="56"/>
      <c r="PWK138" s="56"/>
      <c r="PWL138" s="56"/>
      <c r="PWM138" s="56"/>
      <c r="PWN138" s="56"/>
      <c r="PWO138" s="56"/>
      <c r="PWP138" s="56"/>
      <c r="PWQ138" s="56"/>
      <c r="PWR138" s="56"/>
      <c r="PWS138" s="56"/>
      <c r="PWT138" s="56"/>
      <c r="PWU138" s="56"/>
      <c r="PWV138" s="56"/>
      <c r="PWW138" s="56"/>
      <c r="PWX138" s="56"/>
      <c r="PWY138" s="56"/>
      <c r="PWZ138" s="56"/>
      <c r="PXA138" s="56"/>
      <c r="PXB138" s="56"/>
      <c r="PXC138" s="56"/>
      <c r="PXD138" s="56"/>
      <c r="PXE138" s="56"/>
      <c r="PXF138" s="56"/>
      <c r="PXG138" s="56"/>
      <c r="PXH138" s="56"/>
      <c r="PXI138" s="56"/>
      <c r="PXJ138" s="56"/>
      <c r="PXK138" s="56"/>
      <c r="PXL138" s="56"/>
      <c r="PXM138" s="56"/>
      <c r="PXN138" s="56"/>
      <c r="PXO138" s="56"/>
      <c r="PXP138" s="56"/>
      <c r="PXQ138" s="56"/>
      <c r="PXR138" s="56"/>
      <c r="PXS138" s="56"/>
      <c r="PXT138" s="56"/>
      <c r="PXU138" s="56"/>
      <c r="PXV138" s="56"/>
      <c r="PXW138" s="56"/>
      <c r="PXX138" s="56"/>
      <c r="PXY138" s="56"/>
      <c r="PXZ138" s="56"/>
      <c r="PYA138" s="56"/>
      <c r="PYB138" s="56"/>
      <c r="PYC138" s="56"/>
      <c r="PYD138" s="56"/>
      <c r="PYE138" s="56"/>
      <c r="PYF138" s="56"/>
      <c r="PYG138" s="56"/>
      <c r="PYH138" s="56"/>
      <c r="PYI138" s="56"/>
      <c r="PYJ138" s="56"/>
      <c r="PYK138" s="56"/>
      <c r="PYL138" s="56"/>
      <c r="PYM138" s="56"/>
      <c r="PYN138" s="56"/>
      <c r="PYO138" s="56"/>
      <c r="PYP138" s="56"/>
      <c r="PYQ138" s="56"/>
      <c r="PYR138" s="56"/>
      <c r="PYS138" s="56"/>
      <c r="PYT138" s="56"/>
      <c r="PYU138" s="56"/>
      <c r="PYV138" s="56"/>
      <c r="PYW138" s="56"/>
      <c r="PYX138" s="56"/>
      <c r="PYY138" s="56"/>
      <c r="PYZ138" s="56"/>
      <c r="PZA138" s="56"/>
      <c r="PZB138" s="56"/>
      <c r="PZC138" s="56"/>
      <c r="PZD138" s="56"/>
      <c r="PZE138" s="56"/>
      <c r="PZF138" s="56"/>
      <c r="PZG138" s="56"/>
      <c r="PZH138" s="56"/>
      <c r="PZI138" s="56"/>
      <c r="PZJ138" s="56"/>
      <c r="PZK138" s="56"/>
      <c r="PZL138" s="56"/>
      <c r="PZM138" s="56"/>
      <c r="PZN138" s="56"/>
      <c r="PZO138" s="56"/>
      <c r="PZP138" s="56"/>
      <c r="PZQ138" s="56"/>
      <c r="PZR138" s="56"/>
      <c r="PZS138" s="56"/>
      <c r="PZT138" s="56"/>
      <c r="PZU138" s="56"/>
      <c r="PZV138" s="56"/>
      <c r="PZW138" s="56"/>
      <c r="PZX138" s="56"/>
      <c r="PZY138" s="56"/>
      <c r="PZZ138" s="56"/>
      <c r="QAA138" s="56"/>
      <c r="QAB138" s="56"/>
      <c r="QAC138" s="56"/>
      <c r="QAD138" s="56"/>
      <c r="QAE138" s="56"/>
      <c r="QAF138" s="56"/>
      <c r="QAG138" s="56"/>
      <c r="QAH138" s="56"/>
      <c r="QAI138" s="56"/>
      <c r="QAJ138" s="56"/>
      <c r="QAK138" s="56"/>
      <c r="QAL138" s="56"/>
      <c r="QAM138" s="56"/>
      <c r="QAN138" s="56"/>
      <c r="QAO138" s="56"/>
      <c r="QAP138" s="56"/>
      <c r="QAQ138" s="56"/>
      <c r="QAR138" s="56"/>
      <c r="QAS138" s="56"/>
      <c r="QAT138" s="56"/>
      <c r="QAU138" s="56"/>
      <c r="QAV138" s="56"/>
      <c r="QAW138" s="56"/>
      <c r="QAX138" s="56"/>
      <c r="QAY138" s="56"/>
      <c r="QAZ138" s="56"/>
      <c r="QBA138" s="56"/>
      <c r="QBB138" s="56"/>
      <c r="QBC138" s="56"/>
      <c r="QBD138" s="56"/>
      <c r="QBE138" s="56"/>
      <c r="QBF138" s="56"/>
      <c r="QBG138" s="56"/>
      <c r="QBH138" s="56"/>
      <c r="QBI138" s="56"/>
      <c r="QBJ138" s="56"/>
      <c r="QBK138" s="56"/>
      <c r="QBL138" s="56"/>
      <c r="QBM138" s="56"/>
      <c r="QBN138" s="56"/>
      <c r="QBO138" s="56"/>
      <c r="QBP138" s="56"/>
      <c r="QBQ138" s="56"/>
      <c r="QBR138" s="56"/>
      <c r="QBS138" s="56"/>
      <c r="QBT138" s="56"/>
      <c r="QBU138" s="56"/>
      <c r="QBV138" s="56"/>
      <c r="QBW138" s="56"/>
      <c r="QBX138" s="56"/>
      <c r="QBY138" s="56"/>
      <c r="QBZ138" s="56"/>
      <c r="QCA138" s="56"/>
      <c r="QCB138" s="56"/>
      <c r="QCC138" s="56"/>
      <c r="QCD138" s="56"/>
      <c r="QCE138" s="56"/>
      <c r="QCF138" s="56"/>
      <c r="QCG138" s="56"/>
      <c r="QCH138" s="56"/>
      <c r="QCI138" s="56"/>
      <c r="QCJ138" s="56"/>
      <c r="QCK138" s="56"/>
      <c r="QCL138" s="56"/>
      <c r="QCM138" s="56"/>
      <c r="QCN138" s="56"/>
      <c r="QCO138" s="56"/>
      <c r="QCP138" s="56"/>
      <c r="QCQ138" s="56"/>
      <c r="QCR138" s="56"/>
      <c r="QCS138" s="56"/>
      <c r="QCT138" s="56"/>
      <c r="QCU138" s="56"/>
      <c r="QCV138" s="56"/>
      <c r="QCW138" s="56"/>
      <c r="QCX138" s="56"/>
      <c r="QCY138" s="56"/>
      <c r="QCZ138" s="56"/>
      <c r="QDA138" s="56"/>
      <c r="QDB138" s="56"/>
      <c r="QDC138" s="56"/>
      <c r="QDD138" s="56"/>
      <c r="QDE138" s="56"/>
      <c r="QDF138" s="56"/>
      <c r="QDG138" s="56"/>
      <c r="QDH138" s="56"/>
      <c r="QDI138" s="56"/>
      <c r="QDJ138" s="56"/>
      <c r="QDK138" s="56"/>
      <c r="QDL138" s="56"/>
      <c r="QDM138" s="56"/>
      <c r="QDN138" s="56"/>
      <c r="QDO138" s="56"/>
      <c r="QDP138" s="56"/>
      <c r="QDQ138" s="56"/>
      <c r="QDR138" s="56"/>
      <c r="QDS138" s="56"/>
      <c r="QDT138" s="56"/>
      <c r="QDU138" s="56"/>
      <c r="QDV138" s="56"/>
      <c r="QDW138" s="56"/>
      <c r="QDX138" s="56"/>
      <c r="QDY138" s="56"/>
      <c r="QDZ138" s="56"/>
      <c r="QEA138" s="56"/>
      <c r="QEB138" s="56"/>
      <c r="QEC138" s="56"/>
      <c r="QED138" s="56"/>
      <c r="QEE138" s="56"/>
      <c r="QEF138" s="56"/>
      <c r="QEG138" s="56"/>
      <c r="QEH138" s="56"/>
      <c r="QEI138" s="56"/>
      <c r="QEJ138" s="56"/>
      <c r="QEK138" s="56"/>
      <c r="QEL138" s="56"/>
      <c r="QEM138" s="56"/>
      <c r="QEN138" s="56"/>
      <c r="QEO138" s="56"/>
      <c r="QEP138" s="56"/>
      <c r="QEQ138" s="56"/>
      <c r="QER138" s="56"/>
      <c r="QES138" s="56"/>
      <c r="QET138" s="56"/>
      <c r="QEU138" s="56"/>
      <c r="QEV138" s="56"/>
      <c r="QEW138" s="56"/>
      <c r="QEX138" s="56"/>
      <c r="QEY138" s="56"/>
      <c r="QEZ138" s="56"/>
      <c r="QFA138" s="56"/>
      <c r="QFB138" s="56"/>
      <c r="QFC138" s="56"/>
      <c r="QFD138" s="56"/>
      <c r="QFE138" s="56"/>
      <c r="QFF138" s="56"/>
      <c r="QFG138" s="56"/>
      <c r="QFH138" s="56"/>
      <c r="QFI138" s="56"/>
      <c r="QFJ138" s="56"/>
      <c r="QFK138" s="56"/>
      <c r="QFL138" s="56"/>
      <c r="QFM138" s="56"/>
      <c r="QFN138" s="56"/>
      <c r="QFO138" s="56"/>
      <c r="QFP138" s="56"/>
      <c r="QFQ138" s="56"/>
      <c r="QFR138" s="56"/>
      <c r="QFS138" s="56"/>
      <c r="QFT138" s="56"/>
      <c r="QFU138" s="56"/>
      <c r="QFV138" s="56"/>
      <c r="QFW138" s="56"/>
      <c r="QFX138" s="56"/>
      <c r="QFY138" s="56"/>
      <c r="QFZ138" s="56"/>
      <c r="QGA138" s="56"/>
      <c r="QGB138" s="56"/>
      <c r="QGC138" s="56"/>
      <c r="QGD138" s="56"/>
      <c r="QGE138" s="56"/>
      <c r="QGF138" s="56"/>
      <c r="QGG138" s="56"/>
      <c r="QGH138" s="56"/>
      <c r="QGI138" s="56"/>
      <c r="QGJ138" s="56"/>
      <c r="QGK138" s="56"/>
      <c r="QGL138" s="56"/>
      <c r="QGM138" s="56"/>
      <c r="QGN138" s="56"/>
      <c r="QGO138" s="56"/>
      <c r="QGP138" s="56"/>
      <c r="QGQ138" s="56"/>
      <c r="QGR138" s="56"/>
      <c r="QGS138" s="56"/>
      <c r="QGT138" s="56"/>
      <c r="QGU138" s="56"/>
      <c r="QGV138" s="56"/>
      <c r="QGW138" s="56"/>
      <c r="QGX138" s="56"/>
      <c r="QGY138" s="56"/>
      <c r="QGZ138" s="56"/>
      <c r="QHA138" s="56"/>
      <c r="QHB138" s="56"/>
      <c r="QHC138" s="56"/>
      <c r="QHD138" s="56"/>
      <c r="QHE138" s="56"/>
      <c r="QHF138" s="56"/>
      <c r="QHG138" s="56"/>
      <c r="QHH138" s="56"/>
      <c r="QHI138" s="56"/>
      <c r="QHJ138" s="56"/>
      <c r="QHK138" s="56"/>
      <c r="QHL138" s="56"/>
      <c r="QHM138" s="56"/>
      <c r="QHN138" s="56"/>
      <c r="QHO138" s="56"/>
      <c r="QHP138" s="56"/>
      <c r="QHQ138" s="56"/>
      <c r="QHR138" s="56"/>
      <c r="QHS138" s="56"/>
      <c r="QHT138" s="56"/>
      <c r="QHU138" s="56"/>
      <c r="QHV138" s="56"/>
      <c r="QHW138" s="56"/>
      <c r="QHX138" s="56"/>
      <c r="QHY138" s="56"/>
      <c r="QHZ138" s="56"/>
      <c r="QIA138" s="56"/>
      <c r="QIB138" s="56"/>
      <c r="QIC138" s="56"/>
      <c r="QID138" s="56"/>
      <c r="QIE138" s="56"/>
      <c r="QIF138" s="56"/>
      <c r="QIG138" s="56"/>
      <c r="QIH138" s="56"/>
      <c r="QII138" s="56"/>
      <c r="QIJ138" s="56"/>
      <c r="QIK138" s="56"/>
      <c r="QIL138" s="56"/>
      <c r="QIM138" s="56"/>
      <c r="QIN138" s="56"/>
      <c r="QIO138" s="56"/>
      <c r="QIP138" s="56"/>
      <c r="QIQ138" s="56"/>
      <c r="QIR138" s="56"/>
      <c r="QIS138" s="56"/>
      <c r="QIT138" s="56"/>
      <c r="QIU138" s="56"/>
      <c r="QIV138" s="56"/>
      <c r="QIW138" s="56"/>
      <c r="QIX138" s="56"/>
      <c r="QIY138" s="56"/>
      <c r="QIZ138" s="56"/>
      <c r="QJA138" s="56"/>
      <c r="QJB138" s="56"/>
      <c r="QJC138" s="56"/>
      <c r="QJD138" s="56"/>
      <c r="QJE138" s="56"/>
      <c r="QJF138" s="56"/>
      <c r="QJG138" s="56"/>
      <c r="QJH138" s="56"/>
      <c r="QJI138" s="56"/>
      <c r="QJJ138" s="56"/>
      <c r="QJK138" s="56"/>
      <c r="QJL138" s="56"/>
      <c r="QJM138" s="56"/>
      <c r="QJN138" s="56"/>
      <c r="QJO138" s="56"/>
      <c r="QJP138" s="56"/>
      <c r="QJQ138" s="56"/>
      <c r="QJR138" s="56"/>
      <c r="QJS138" s="56"/>
      <c r="QJT138" s="56"/>
      <c r="QJU138" s="56"/>
      <c r="QJV138" s="56"/>
      <c r="QJW138" s="56"/>
      <c r="QJX138" s="56"/>
      <c r="QJY138" s="56"/>
      <c r="QJZ138" s="56"/>
      <c r="QKA138" s="56"/>
      <c r="QKB138" s="56"/>
      <c r="QKC138" s="56"/>
      <c r="QKD138" s="56"/>
      <c r="QKE138" s="56"/>
      <c r="QKF138" s="56"/>
      <c r="QKG138" s="56"/>
      <c r="QKH138" s="56"/>
      <c r="QKI138" s="56"/>
      <c r="QKJ138" s="56"/>
      <c r="QKK138" s="56"/>
      <c r="QKL138" s="56"/>
      <c r="QKM138" s="56"/>
      <c r="QKN138" s="56"/>
      <c r="QKO138" s="56"/>
      <c r="QKP138" s="56"/>
      <c r="QKQ138" s="56"/>
      <c r="QKR138" s="56"/>
      <c r="QKS138" s="56"/>
      <c r="QKT138" s="56"/>
      <c r="QKU138" s="56"/>
      <c r="QKV138" s="56"/>
      <c r="QKW138" s="56"/>
      <c r="QKX138" s="56"/>
      <c r="QKY138" s="56"/>
      <c r="QKZ138" s="56"/>
      <c r="QLA138" s="56"/>
      <c r="QLB138" s="56"/>
      <c r="QLC138" s="56"/>
      <c r="QLD138" s="56"/>
      <c r="QLE138" s="56"/>
      <c r="QLF138" s="56"/>
      <c r="QLG138" s="56"/>
      <c r="QLH138" s="56"/>
      <c r="QLI138" s="56"/>
      <c r="QLJ138" s="56"/>
      <c r="QLK138" s="56"/>
      <c r="QLL138" s="56"/>
      <c r="QLM138" s="56"/>
      <c r="QLN138" s="56"/>
      <c r="QLO138" s="56"/>
      <c r="QLP138" s="56"/>
      <c r="QLQ138" s="56"/>
      <c r="QLR138" s="56"/>
      <c r="QLS138" s="56"/>
      <c r="QLT138" s="56"/>
      <c r="QLU138" s="56"/>
      <c r="QLV138" s="56"/>
      <c r="QLW138" s="56"/>
      <c r="QLX138" s="56"/>
      <c r="QLY138" s="56"/>
      <c r="QLZ138" s="56"/>
      <c r="QMA138" s="56"/>
      <c r="QMB138" s="56"/>
      <c r="QMC138" s="56"/>
      <c r="QMD138" s="56"/>
      <c r="QME138" s="56"/>
      <c r="QMF138" s="56"/>
      <c r="QMG138" s="56"/>
      <c r="QMH138" s="56"/>
      <c r="QMI138" s="56"/>
      <c r="QMJ138" s="56"/>
      <c r="QMK138" s="56"/>
      <c r="QML138" s="56"/>
      <c r="QMM138" s="56"/>
      <c r="QMN138" s="56"/>
      <c r="QMO138" s="56"/>
      <c r="QMP138" s="56"/>
      <c r="QMQ138" s="56"/>
      <c r="QMR138" s="56"/>
      <c r="QMS138" s="56"/>
      <c r="QMT138" s="56"/>
      <c r="QMU138" s="56"/>
      <c r="QMV138" s="56"/>
      <c r="QMW138" s="56"/>
      <c r="QMX138" s="56"/>
      <c r="QMY138" s="56"/>
      <c r="QMZ138" s="56"/>
      <c r="QNA138" s="56"/>
      <c r="QNB138" s="56"/>
      <c r="QNC138" s="56"/>
      <c r="QND138" s="56"/>
      <c r="QNE138" s="56"/>
      <c r="QNF138" s="56"/>
      <c r="QNG138" s="56"/>
      <c r="QNH138" s="56"/>
      <c r="QNI138" s="56"/>
      <c r="QNJ138" s="56"/>
      <c r="QNK138" s="56"/>
      <c r="QNL138" s="56"/>
      <c r="QNM138" s="56"/>
      <c r="QNN138" s="56"/>
      <c r="QNO138" s="56"/>
      <c r="QNP138" s="56"/>
      <c r="QNQ138" s="56"/>
      <c r="QNR138" s="56"/>
      <c r="QNS138" s="56"/>
      <c r="QNT138" s="56"/>
      <c r="QNU138" s="56"/>
      <c r="QNV138" s="56"/>
      <c r="QNW138" s="56"/>
      <c r="QNX138" s="56"/>
      <c r="QNY138" s="56"/>
      <c r="QNZ138" s="56"/>
      <c r="QOA138" s="56"/>
      <c r="QOB138" s="56"/>
      <c r="QOC138" s="56"/>
      <c r="QOD138" s="56"/>
      <c r="QOE138" s="56"/>
      <c r="QOF138" s="56"/>
      <c r="QOG138" s="56"/>
      <c r="QOH138" s="56"/>
      <c r="QOI138" s="56"/>
      <c r="QOJ138" s="56"/>
      <c r="QOK138" s="56"/>
      <c r="QOL138" s="56"/>
      <c r="QOM138" s="56"/>
      <c r="QON138" s="56"/>
      <c r="QOO138" s="56"/>
      <c r="QOP138" s="56"/>
      <c r="QOQ138" s="56"/>
      <c r="QOR138" s="56"/>
      <c r="QOS138" s="56"/>
      <c r="QOT138" s="56"/>
      <c r="QOU138" s="56"/>
      <c r="QOV138" s="56"/>
      <c r="QOW138" s="56"/>
      <c r="QOX138" s="56"/>
      <c r="QOY138" s="56"/>
      <c r="QOZ138" s="56"/>
      <c r="QPA138" s="56"/>
      <c r="QPB138" s="56"/>
      <c r="QPC138" s="56"/>
      <c r="QPD138" s="56"/>
      <c r="QPE138" s="56"/>
      <c r="QPF138" s="56"/>
      <c r="QPG138" s="56"/>
      <c r="QPH138" s="56"/>
      <c r="QPI138" s="56"/>
      <c r="QPJ138" s="56"/>
      <c r="QPK138" s="56"/>
      <c r="QPL138" s="56"/>
      <c r="QPM138" s="56"/>
      <c r="QPN138" s="56"/>
      <c r="QPO138" s="56"/>
      <c r="QPP138" s="56"/>
      <c r="QPQ138" s="56"/>
      <c r="QPR138" s="56"/>
      <c r="QPS138" s="56"/>
      <c r="QPT138" s="56"/>
      <c r="QPU138" s="56"/>
      <c r="QPV138" s="56"/>
      <c r="QPW138" s="56"/>
      <c r="QPX138" s="56"/>
      <c r="QPY138" s="56"/>
      <c r="QPZ138" s="56"/>
      <c r="QQA138" s="56"/>
      <c r="QQB138" s="56"/>
      <c r="QQC138" s="56"/>
      <c r="QQD138" s="56"/>
      <c r="QQE138" s="56"/>
      <c r="QQF138" s="56"/>
      <c r="QQG138" s="56"/>
      <c r="QQH138" s="56"/>
      <c r="QQI138" s="56"/>
      <c r="QQJ138" s="56"/>
      <c r="QQK138" s="56"/>
      <c r="QQL138" s="56"/>
      <c r="QQM138" s="56"/>
      <c r="QQN138" s="56"/>
      <c r="QQO138" s="56"/>
      <c r="QQP138" s="56"/>
      <c r="QQQ138" s="56"/>
      <c r="QQR138" s="56"/>
      <c r="QQS138" s="56"/>
      <c r="QQT138" s="56"/>
      <c r="QQU138" s="56"/>
      <c r="QQV138" s="56"/>
      <c r="QQW138" s="56"/>
      <c r="QQX138" s="56"/>
      <c r="QQY138" s="56"/>
      <c r="QQZ138" s="56"/>
      <c r="QRA138" s="56"/>
      <c r="QRB138" s="56"/>
      <c r="QRC138" s="56"/>
      <c r="QRD138" s="56"/>
      <c r="QRE138" s="56"/>
      <c r="QRF138" s="56"/>
      <c r="QRG138" s="56"/>
      <c r="QRH138" s="56"/>
      <c r="QRI138" s="56"/>
      <c r="QRJ138" s="56"/>
      <c r="QRK138" s="56"/>
      <c r="QRL138" s="56"/>
      <c r="QRM138" s="56"/>
      <c r="QRN138" s="56"/>
      <c r="QRO138" s="56"/>
      <c r="QRP138" s="56"/>
      <c r="QRQ138" s="56"/>
      <c r="QRR138" s="56"/>
      <c r="QRS138" s="56"/>
      <c r="QRT138" s="56"/>
      <c r="QRU138" s="56"/>
      <c r="QRV138" s="56"/>
      <c r="QRW138" s="56"/>
      <c r="QRX138" s="56"/>
      <c r="QRY138" s="56"/>
      <c r="QRZ138" s="56"/>
      <c r="QSA138" s="56"/>
      <c r="QSB138" s="56"/>
      <c r="QSC138" s="56"/>
      <c r="QSD138" s="56"/>
      <c r="QSE138" s="56"/>
      <c r="QSF138" s="56"/>
      <c r="QSG138" s="56"/>
      <c r="QSH138" s="56"/>
      <c r="QSI138" s="56"/>
      <c r="QSJ138" s="56"/>
      <c r="QSK138" s="56"/>
      <c r="QSL138" s="56"/>
      <c r="QSM138" s="56"/>
      <c r="QSN138" s="56"/>
      <c r="QSO138" s="56"/>
      <c r="QSP138" s="56"/>
      <c r="QSQ138" s="56"/>
      <c r="QSR138" s="56"/>
      <c r="QSS138" s="56"/>
      <c r="QST138" s="56"/>
      <c r="QSU138" s="56"/>
      <c r="QSV138" s="56"/>
      <c r="QSW138" s="56"/>
      <c r="QSX138" s="56"/>
      <c r="QSY138" s="56"/>
      <c r="QSZ138" s="56"/>
      <c r="QTA138" s="56"/>
      <c r="QTB138" s="56"/>
      <c r="QTC138" s="56"/>
      <c r="QTD138" s="56"/>
      <c r="QTE138" s="56"/>
      <c r="QTF138" s="56"/>
      <c r="QTG138" s="56"/>
      <c r="QTH138" s="56"/>
      <c r="QTI138" s="56"/>
      <c r="QTJ138" s="56"/>
      <c r="QTK138" s="56"/>
      <c r="QTL138" s="56"/>
      <c r="QTM138" s="56"/>
      <c r="QTN138" s="56"/>
      <c r="QTO138" s="56"/>
      <c r="QTP138" s="56"/>
      <c r="QTQ138" s="56"/>
      <c r="QTR138" s="56"/>
      <c r="QTS138" s="56"/>
      <c r="QTT138" s="56"/>
      <c r="QTU138" s="56"/>
      <c r="QTV138" s="56"/>
      <c r="QTW138" s="56"/>
      <c r="QTX138" s="56"/>
      <c r="QTY138" s="56"/>
      <c r="QTZ138" s="56"/>
      <c r="QUA138" s="56"/>
      <c r="QUB138" s="56"/>
      <c r="QUC138" s="56"/>
      <c r="QUD138" s="56"/>
      <c r="QUE138" s="56"/>
      <c r="QUF138" s="56"/>
      <c r="QUG138" s="56"/>
      <c r="QUH138" s="56"/>
      <c r="QUI138" s="56"/>
      <c r="QUJ138" s="56"/>
      <c r="QUK138" s="56"/>
      <c r="QUL138" s="56"/>
      <c r="QUM138" s="56"/>
      <c r="QUN138" s="56"/>
      <c r="QUO138" s="56"/>
      <c r="QUP138" s="56"/>
      <c r="QUQ138" s="56"/>
      <c r="QUR138" s="56"/>
      <c r="QUS138" s="56"/>
      <c r="QUT138" s="56"/>
      <c r="QUU138" s="56"/>
      <c r="QUV138" s="56"/>
      <c r="QUW138" s="56"/>
      <c r="QUX138" s="56"/>
      <c r="QUY138" s="56"/>
      <c r="QUZ138" s="56"/>
      <c r="QVA138" s="56"/>
      <c r="QVB138" s="56"/>
      <c r="QVC138" s="56"/>
      <c r="QVD138" s="56"/>
      <c r="QVE138" s="56"/>
      <c r="QVF138" s="56"/>
      <c r="QVG138" s="56"/>
      <c r="QVH138" s="56"/>
      <c r="QVI138" s="56"/>
      <c r="QVJ138" s="56"/>
      <c r="QVK138" s="56"/>
      <c r="QVL138" s="56"/>
      <c r="QVM138" s="56"/>
      <c r="QVN138" s="56"/>
      <c r="QVO138" s="56"/>
      <c r="QVP138" s="56"/>
      <c r="QVQ138" s="56"/>
      <c r="QVR138" s="56"/>
      <c r="QVS138" s="56"/>
      <c r="QVT138" s="56"/>
      <c r="QVU138" s="56"/>
      <c r="QVV138" s="56"/>
      <c r="QVW138" s="56"/>
      <c r="QVX138" s="56"/>
      <c r="QVY138" s="56"/>
      <c r="QVZ138" s="56"/>
      <c r="QWA138" s="56"/>
      <c r="QWB138" s="56"/>
      <c r="QWC138" s="56"/>
      <c r="QWD138" s="56"/>
      <c r="QWE138" s="56"/>
      <c r="QWF138" s="56"/>
      <c r="QWG138" s="56"/>
      <c r="QWH138" s="56"/>
      <c r="QWI138" s="56"/>
      <c r="QWJ138" s="56"/>
      <c r="QWK138" s="56"/>
      <c r="QWL138" s="56"/>
      <c r="QWM138" s="56"/>
      <c r="QWN138" s="56"/>
      <c r="QWO138" s="56"/>
      <c r="QWP138" s="56"/>
      <c r="QWQ138" s="56"/>
      <c r="QWR138" s="56"/>
      <c r="QWS138" s="56"/>
      <c r="QWT138" s="56"/>
      <c r="QWU138" s="56"/>
      <c r="QWV138" s="56"/>
      <c r="QWW138" s="56"/>
      <c r="QWX138" s="56"/>
      <c r="QWY138" s="56"/>
      <c r="QWZ138" s="56"/>
      <c r="QXA138" s="56"/>
      <c r="QXB138" s="56"/>
      <c r="QXC138" s="56"/>
      <c r="QXD138" s="56"/>
      <c r="QXE138" s="56"/>
      <c r="QXF138" s="56"/>
      <c r="QXG138" s="56"/>
      <c r="QXH138" s="56"/>
      <c r="QXI138" s="56"/>
      <c r="QXJ138" s="56"/>
      <c r="QXK138" s="56"/>
      <c r="QXL138" s="56"/>
      <c r="QXM138" s="56"/>
      <c r="QXN138" s="56"/>
      <c r="QXO138" s="56"/>
      <c r="QXP138" s="56"/>
      <c r="QXQ138" s="56"/>
      <c r="QXR138" s="56"/>
      <c r="QXS138" s="56"/>
      <c r="QXT138" s="56"/>
      <c r="QXU138" s="56"/>
      <c r="QXV138" s="56"/>
      <c r="QXW138" s="56"/>
      <c r="QXX138" s="56"/>
      <c r="QXY138" s="56"/>
      <c r="QXZ138" s="56"/>
      <c r="QYA138" s="56"/>
      <c r="QYB138" s="56"/>
      <c r="QYC138" s="56"/>
      <c r="QYD138" s="56"/>
      <c r="QYE138" s="56"/>
      <c r="QYF138" s="56"/>
      <c r="QYG138" s="56"/>
      <c r="QYH138" s="56"/>
      <c r="QYI138" s="56"/>
      <c r="QYJ138" s="56"/>
      <c r="QYK138" s="56"/>
      <c r="QYL138" s="56"/>
      <c r="QYM138" s="56"/>
      <c r="QYN138" s="56"/>
      <c r="QYO138" s="56"/>
      <c r="QYP138" s="56"/>
      <c r="QYQ138" s="56"/>
      <c r="QYR138" s="56"/>
      <c r="QYS138" s="56"/>
      <c r="QYT138" s="56"/>
      <c r="QYU138" s="56"/>
      <c r="QYV138" s="56"/>
      <c r="QYW138" s="56"/>
      <c r="QYX138" s="56"/>
      <c r="QYY138" s="56"/>
      <c r="QYZ138" s="56"/>
      <c r="QZA138" s="56"/>
      <c r="QZB138" s="56"/>
      <c r="QZC138" s="56"/>
      <c r="QZD138" s="56"/>
      <c r="QZE138" s="56"/>
      <c r="QZF138" s="56"/>
      <c r="QZG138" s="56"/>
      <c r="QZH138" s="56"/>
      <c r="QZI138" s="56"/>
      <c r="QZJ138" s="56"/>
      <c r="QZK138" s="56"/>
      <c r="QZL138" s="56"/>
      <c r="QZM138" s="56"/>
      <c r="QZN138" s="56"/>
      <c r="QZO138" s="56"/>
      <c r="QZP138" s="56"/>
      <c r="QZQ138" s="56"/>
      <c r="QZR138" s="56"/>
      <c r="QZS138" s="56"/>
      <c r="QZT138" s="56"/>
      <c r="QZU138" s="56"/>
      <c r="QZV138" s="56"/>
      <c r="QZW138" s="56"/>
      <c r="QZX138" s="56"/>
      <c r="QZY138" s="56"/>
      <c r="QZZ138" s="56"/>
      <c r="RAA138" s="56"/>
      <c r="RAB138" s="56"/>
      <c r="RAC138" s="56"/>
      <c r="RAD138" s="56"/>
      <c r="RAE138" s="56"/>
      <c r="RAF138" s="56"/>
      <c r="RAG138" s="56"/>
      <c r="RAH138" s="56"/>
      <c r="RAI138" s="56"/>
      <c r="RAJ138" s="56"/>
      <c r="RAK138" s="56"/>
      <c r="RAL138" s="56"/>
      <c r="RAM138" s="56"/>
      <c r="RAN138" s="56"/>
      <c r="RAO138" s="56"/>
      <c r="RAP138" s="56"/>
      <c r="RAQ138" s="56"/>
      <c r="RAR138" s="56"/>
      <c r="RAS138" s="56"/>
      <c r="RAT138" s="56"/>
      <c r="RAU138" s="56"/>
      <c r="RAV138" s="56"/>
      <c r="RAW138" s="56"/>
      <c r="RAX138" s="56"/>
      <c r="RAY138" s="56"/>
      <c r="RAZ138" s="56"/>
      <c r="RBA138" s="56"/>
      <c r="RBB138" s="56"/>
      <c r="RBC138" s="56"/>
      <c r="RBD138" s="56"/>
      <c r="RBE138" s="56"/>
      <c r="RBF138" s="56"/>
      <c r="RBG138" s="56"/>
      <c r="RBH138" s="56"/>
      <c r="RBI138" s="56"/>
      <c r="RBJ138" s="56"/>
      <c r="RBK138" s="56"/>
      <c r="RBL138" s="56"/>
      <c r="RBM138" s="56"/>
      <c r="RBN138" s="56"/>
      <c r="RBO138" s="56"/>
      <c r="RBP138" s="56"/>
      <c r="RBQ138" s="56"/>
      <c r="RBR138" s="56"/>
      <c r="RBS138" s="56"/>
      <c r="RBT138" s="56"/>
      <c r="RBU138" s="56"/>
      <c r="RBV138" s="56"/>
      <c r="RBW138" s="56"/>
      <c r="RBX138" s="56"/>
      <c r="RBY138" s="56"/>
      <c r="RBZ138" s="56"/>
      <c r="RCA138" s="56"/>
      <c r="RCB138" s="56"/>
      <c r="RCC138" s="56"/>
      <c r="RCD138" s="56"/>
      <c r="RCE138" s="56"/>
      <c r="RCF138" s="56"/>
      <c r="RCG138" s="56"/>
      <c r="RCH138" s="56"/>
      <c r="RCI138" s="56"/>
      <c r="RCJ138" s="56"/>
      <c r="RCK138" s="56"/>
      <c r="RCL138" s="56"/>
      <c r="RCM138" s="56"/>
      <c r="RCN138" s="56"/>
      <c r="RCO138" s="56"/>
      <c r="RCP138" s="56"/>
      <c r="RCQ138" s="56"/>
      <c r="RCR138" s="56"/>
      <c r="RCS138" s="56"/>
      <c r="RCT138" s="56"/>
      <c r="RCU138" s="56"/>
      <c r="RCV138" s="56"/>
      <c r="RCW138" s="56"/>
      <c r="RCX138" s="56"/>
      <c r="RCY138" s="56"/>
      <c r="RCZ138" s="56"/>
      <c r="RDA138" s="56"/>
      <c r="RDB138" s="56"/>
      <c r="RDC138" s="56"/>
      <c r="RDD138" s="56"/>
      <c r="RDE138" s="56"/>
      <c r="RDF138" s="56"/>
      <c r="RDG138" s="56"/>
      <c r="RDH138" s="56"/>
      <c r="RDI138" s="56"/>
      <c r="RDJ138" s="56"/>
      <c r="RDK138" s="56"/>
      <c r="RDL138" s="56"/>
      <c r="RDM138" s="56"/>
      <c r="RDN138" s="56"/>
      <c r="RDO138" s="56"/>
      <c r="RDP138" s="56"/>
      <c r="RDQ138" s="56"/>
      <c r="RDR138" s="56"/>
      <c r="RDS138" s="56"/>
      <c r="RDT138" s="56"/>
      <c r="RDU138" s="56"/>
      <c r="RDV138" s="56"/>
      <c r="RDW138" s="56"/>
      <c r="RDX138" s="56"/>
      <c r="RDY138" s="56"/>
      <c r="RDZ138" s="56"/>
      <c r="REA138" s="56"/>
      <c r="REB138" s="56"/>
      <c r="REC138" s="56"/>
      <c r="RED138" s="56"/>
      <c r="REE138" s="56"/>
      <c r="REF138" s="56"/>
      <c r="REG138" s="56"/>
      <c r="REH138" s="56"/>
      <c r="REI138" s="56"/>
      <c r="REJ138" s="56"/>
      <c r="REK138" s="56"/>
      <c r="REL138" s="56"/>
      <c r="REM138" s="56"/>
      <c r="REN138" s="56"/>
      <c r="REO138" s="56"/>
      <c r="REP138" s="56"/>
      <c r="REQ138" s="56"/>
      <c r="RER138" s="56"/>
      <c r="RES138" s="56"/>
      <c r="RET138" s="56"/>
      <c r="REU138" s="56"/>
      <c r="REV138" s="56"/>
      <c r="REW138" s="56"/>
      <c r="REX138" s="56"/>
      <c r="REY138" s="56"/>
      <c r="REZ138" s="56"/>
      <c r="RFA138" s="56"/>
      <c r="RFB138" s="56"/>
      <c r="RFC138" s="56"/>
      <c r="RFD138" s="56"/>
      <c r="RFE138" s="56"/>
      <c r="RFF138" s="56"/>
      <c r="RFG138" s="56"/>
      <c r="RFH138" s="56"/>
      <c r="RFI138" s="56"/>
      <c r="RFJ138" s="56"/>
      <c r="RFK138" s="56"/>
      <c r="RFL138" s="56"/>
      <c r="RFM138" s="56"/>
      <c r="RFN138" s="56"/>
      <c r="RFO138" s="56"/>
      <c r="RFP138" s="56"/>
      <c r="RFQ138" s="56"/>
      <c r="RFR138" s="56"/>
      <c r="RFS138" s="56"/>
      <c r="RFT138" s="56"/>
      <c r="RFU138" s="56"/>
      <c r="RFV138" s="56"/>
      <c r="RFW138" s="56"/>
      <c r="RFX138" s="56"/>
      <c r="RFY138" s="56"/>
      <c r="RFZ138" s="56"/>
      <c r="RGA138" s="56"/>
      <c r="RGB138" s="56"/>
      <c r="RGC138" s="56"/>
      <c r="RGD138" s="56"/>
      <c r="RGE138" s="56"/>
      <c r="RGF138" s="56"/>
      <c r="RGG138" s="56"/>
      <c r="RGH138" s="56"/>
      <c r="RGI138" s="56"/>
      <c r="RGJ138" s="56"/>
      <c r="RGK138" s="56"/>
      <c r="RGL138" s="56"/>
      <c r="RGM138" s="56"/>
      <c r="RGN138" s="56"/>
      <c r="RGO138" s="56"/>
      <c r="RGP138" s="56"/>
      <c r="RGQ138" s="56"/>
      <c r="RGR138" s="56"/>
      <c r="RGS138" s="56"/>
      <c r="RGT138" s="56"/>
      <c r="RGU138" s="56"/>
      <c r="RGV138" s="56"/>
      <c r="RGW138" s="56"/>
      <c r="RGX138" s="56"/>
      <c r="RGY138" s="56"/>
      <c r="RGZ138" s="56"/>
      <c r="RHA138" s="56"/>
      <c r="RHB138" s="56"/>
      <c r="RHC138" s="56"/>
      <c r="RHD138" s="56"/>
      <c r="RHE138" s="56"/>
      <c r="RHF138" s="56"/>
      <c r="RHG138" s="56"/>
      <c r="RHH138" s="56"/>
      <c r="RHI138" s="56"/>
      <c r="RHJ138" s="56"/>
      <c r="RHK138" s="56"/>
      <c r="RHL138" s="56"/>
      <c r="RHM138" s="56"/>
      <c r="RHN138" s="56"/>
      <c r="RHO138" s="56"/>
      <c r="RHP138" s="56"/>
      <c r="RHQ138" s="56"/>
      <c r="RHR138" s="56"/>
      <c r="RHS138" s="56"/>
      <c r="RHT138" s="56"/>
      <c r="RHU138" s="56"/>
      <c r="RHV138" s="56"/>
      <c r="RHW138" s="56"/>
      <c r="RHX138" s="56"/>
      <c r="RHY138" s="56"/>
      <c r="RHZ138" s="56"/>
      <c r="RIA138" s="56"/>
      <c r="RIB138" s="56"/>
      <c r="RIC138" s="56"/>
      <c r="RID138" s="56"/>
      <c r="RIE138" s="56"/>
      <c r="RIF138" s="56"/>
      <c r="RIG138" s="56"/>
      <c r="RIH138" s="56"/>
      <c r="RII138" s="56"/>
      <c r="RIJ138" s="56"/>
      <c r="RIK138" s="56"/>
      <c r="RIL138" s="56"/>
      <c r="RIM138" s="56"/>
      <c r="RIN138" s="56"/>
      <c r="RIO138" s="56"/>
      <c r="RIP138" s="56"/>
      <c r="RIQ138" s="56"/>
      <c r="RIR138" s="56"/>
      <c r="RIS138" s="56"/>
      <c r="RIT138" s="56"/>
      <c r="RIU138" s="56"/>
      <c r="RIV138" s="56"/>
      <c r="RIW138" s="56"/>
      <c r="RIX138" s="56"/>
      <c r="RIY138" s="56"/>
      <c r="RIZ138" s="56"/>
      <c r="RJA138" s="56"/>
      <c r="RJB138" s="56"/>
      <c r="RJC138" s="56"/>
      <c r="RJD138" s="56"/>
      <c r="RJE138" s="56"/>
      <c r="RJF138" s="56"/>
      <c r="RJG138" s="56"/>
      <c r="RJH138" s="56"/>
      <c r="RJI138" s="56"/>
      <c r="RJJ138" s="56"/>
      <c r="RJK138" s="56"/>
      <c r="RJL138" s="56"/>
      <c r="RJM138" s="56"/>
      <c r="RJN138" s="56"/>
      <c r="RJO138" s="56"/>
      <c r="RJP138" s="56"/>
      <c r="RJQ138" s="56"/>
      <c r="RJR138" s="56"/>
      <c r="RJS138" s="56"/>
      <c r="RJT138" s="56"/>
      <c r="RJU138" s="56"/>
      <c r="RJV138" s="56"/>
      <c r="RJW138" s="56"/>
      <c r="RJX138" s="56"/>
      <c r="RJY138" s="56"/>
      <c r="RJZ138" s="56"/>
      <c r="RKA138" s="56"/>
      <c r="RKB138" s="56"/>
      <c r="RKC138" s="56"/>
      <c r="RKD138" s="56"/>
      <c r="RKE138" s="56"/>
      <c r="RKF138" s="56"/>
      <c r="RKG138" s="56"/>
      <c r="RKH138" s="56"/>
      <c r="RKI138" s="56"/>
      <c r="RKJ138" s="56"/>
      <c r="RKK138" s="56"/>
      <c r="RKL138" s="56"/>
      <c r="RKM138" s="56"/>
      <c r="RKN138" s="56"/>
      <c r="RKO138" s="56"/>
      <c r="RKP138" s="56"/>
      <c r="RKQ138" s="56"/>
      <c r="RKR138" s="56"/>
      <c r="RKS138" s="56"/>
      <c r="RKT138" s="56"/>
      <c r="RKU138" s="56"/>
      <c r="RKV138" s="56"/>
      <c r="RKW138" s="56"/>
      <c r="RKX138" s="56"/>
      <c r="RKY138" s="56"/>
      <c r="RKZ138" s="56"/>
      <c r="RLA138" s="56"/>
      <c r="RLB138" s="56"/>
      <c r="RLC138" s="56"/>
      <c r="RLD138" s="56"/>
      <c r="RLE138" s="56"/>
      <c r="RLF138" s="56"/>
      <c r="RLG138" s="56"/>
      <c r="RLH138" s="56"/>
      <c r="RLI138" s="56"/>
      <c r="RLJ138" s="56"/>
      <c r="RLK138" s="56"/>
      <c r="RLL138" s="56"/>
      <c r="RLM138" s="56"/>
      <c r="RLN138" s="56"/>
      <c r="RLO138" s="56"/>
      <c r="RLP138" s="56"/>
      <c r="RLQ138" s="56"/>
      <c r="RLR138" s="56"/>
      <c r="RLS138" s="56"/>
      <c r="RLT138" s="56"/>
      <c r="RLU138" s="56"/>
      <c r="RLV138" s="56"/>
      <c r="RLW138" s="56"/>
      <c r="RLX138" s="56"/>
      <c r="RLY138" s="56"/>
      <c r="RLZ138" s="56"/>
      <c r="RMA138" s="56"/>
      <c r="RMB138" s="56"/>
      <c r="RMC138" s="56"/>
      <c r="RMD138" s="56"/>
      <c r="RME138" s="56"/>
      <c r="RMF138" s="56"/>
      <c r="RMG138" s="56"/>
      <c r="RMH138" s="56"/>
      <c r="RMI138" s="56"/>
      <c r="RMJ138" s="56"/>
      <c r="RMK138" s="56"/>
      <c r="RML138" s="56"/>
      <c r="RMM138" s="56"/>
      <c r="RMN138" s="56"/>
      <c r="RMO138" s="56"/>
      <c r="RMP138" s="56"/>
      <c r="RMQ138" s="56"/>
      <c r="RMR138" s="56"/>
      <c r="RMS138" s="56"/>
      <c r="RMT138" s="56"/>
      <c r="RMU138" s="56"/>
      <c r="RMV138" s="56"/>
      <c r="RMW138" s="56"/>
      <c r="RMX138" s="56"/>
      <c r="RMY138" s="56"/>
      <c r="RMZ138" s="56"/>
      <c r="RNA138" s="56"/>
      <c r="RNB138" s="56"/>
      <c r="RNC138" s="56"/>
      <c r="RND138" s="56"/>
      <c r="RNE138" s="56"/>
      <c r="RNF138" s="56"/>
      <c r="RNG138" s="56"/>
      <c r="RNH138" s="56"/>
      <c r="RNI138" s="56"/>
      <c r="RNJ138" s="56"/>
      <c r="RNK138" s="56"/>
      <c r="RNL138" s="56"/>
      <c r="RNM138" s="56"/>
      <c r="RNN138" s="56"/>
      <c r="RNO138" s="56"/>
      <c r="RNP138" s="56"/>
      <c r="RNQ138" s="56"/>
      <c r="RNR138" s="56"/>
      <c r="RNS138" s="56"/>
      <c r="RNT138" s="56"/>
      <c r="RNU138" s="56"/>
      <c r="RNV138" s="56"/>
      <c r="RNW138" s="56"/>
      <c r="RNX138" s="56"/>
      <c r="RNY138" s="56"/>
      <c r="RNZ138" s="56"/>
      <c r="ROA138" s="56"/>
      <c r="ROB138" s="56"/>
      <c r="ROC138" s="56"/>
      <c r="ROD138" s="56"/>
      <c r="ROE138" s="56"/>
      <c r="ROF138" s="56"/>
      <c r="ROG138" s="56"/>
      <c r="ROH138" s="56"/>
      <c r="ROI138" s="56"/>
      <c r="ROJ138" s="56"/>
      <c r="ROK138" s="56"/>
      <c r="ROL138" s="56"/>
      <c r="ROM138" s="56"/>
      <c r="RON138" s="56"/>
      <c r="ROO138" s="56"/>
      <c r="ROP138" s="56"/>
      <c r="ROQ138" s="56"/>
      <c r="ROR138" s="56"/>
      <c r="ROS138" s="56"/>
      <c r="ROT138" s="56"/>
      <c r="ROU138" s="56"/>
      <c r="ROV138" s="56"/>
      <c r="ROW138" s="56"/>
      <c r="ROX138" s="56"/>
      <c r="ROY138" s="56"/>
      <c r="ROZ138" s="56"/>
      <c r="RPA138" s="56"/>
      <c r="RPB138" s="56"/>
      <c r="RPC138" s="56"/>
      <c r="RPD138" s="56"/>
      <c r="RPE138" s="56"/>
      <c r="RPF138" s="56"/>
      <c r="RPG138" s="56"/>
      <c r="RPH138" s="56"/>
      <c r="RPI138" s="56"/>
      <c r="RPJ138" s="56"/>
      <c r="RPK138" s="56"/>
      <c r="RPL138" s="56"/>
      <c r="RPM138" s="56"/>
      <c r="RPN138" s="56"/>
      <c r="RPO138" s="56"/>
      <c r="RPP138" s="56"/>
      <c r="RPQ138" s="56"/>
      <c r="RPR138" s="56"/>
      <c r="RPS138" s="56"/>
      <c r="RPT138" s="56"/>
      <c r="RPU138" s="56"/>
      <c r="RPV138" s="56"/>
      <c r="RPW138" s="56"/>
      <c r="RPX138" s="56"/>
      <c r="RPY138" s="56"/>
      <c r="RPZ138" s="56"/>
      <c r="RQA138" s="56"/>
      <c r="RQB138" s="56"/>
      <c r="RQC138" s="56"/>
      <c r="RQD138" s="56"/>
      <c r="RQE138" s="56"/>
      <c r="RQF138" s="56"/>
      <c r="RQG138" s="56"/>
      <c r="RQH138" s="56"/>
      <c r="RQI138" s="56"/>
      <c r="RQJ138" s="56"/>
      <c r="RQK138" s="56"/>
      <c r="RQL138" s="56"/>
      <c r="RQM138" s="56"/>
      <c r="RQN138" s="56"/>
      <c r="RQO138" s="56"/>
      <c r="RQP138" s="56"/>
      <c r="RQQ138" s="56"/>
      <c r="RQR138" s="56"/>
      <c r="RQS138" s="56"/>
      <c r="RQT138" s="56"/>
      <c r="RQU138" s="56"/>
      <c r="RQV138" s="56"/>
      <c r="RQW138" s="56"/>
      <c r="RQX138" s="56"/>
      <c r="RQY138" s="56"/>
      <c r="RQZ138" s="56"/>
      <c r="RRA138" s="56"/>
      <c r="RRB138" s="56"/>
      <c r="RRC138" s="56"/>
      <c r="RRD138" s="56"/>
      <c r="RRE138" s="56"/>
      <c r="RRF138" s="56"/>
      <c r="RRG138" s="56"/>
      <c r="RRH138" s="56"/>
      <c r="RRI138" s="56"/>
      <c r="RRJ138" s="56"/>
      <c r="RRK138" s="56"/>
      <c r="RRL138" s="56"/>
      <c r="RRM138" s="56"/>
      <c r="RRN138" s="56"/>
      <c r="RRO138" s="56"/>
      <c r="RRP138" s="56"/>
      <c r="RRQ138" s="56"/>
      <c r="RRR138" s="56"/>
      <c r="RRS138" s="56"/>
      <c r="RRT138" s="56"/>
      <c r="RRU138" s="56"/>
      <c r="RRV138" s="56"/>
      <c r="RRW138" s="56"/>
      <c r="RRX138" s="56"/>
      <c r="RRY138" s="56"/>
      <c r="RRZ138" s="56"/>
      <c r="RSA138" s="56"/>
      <c r="RSB138" s="56"/>
      <c r="RSC138" s="56"/>
      <c r="RSD138" s="56"/>
      <c r="RSE138" s="56"/>
      <c r="RSF138" s="56"/>
      <c r="RSG138" s="56"/>
      <c r="RSH138" s="56"/>
      <c r="RSI138" s="56"/>
      <c r="RSJ138" s="56"/>
      <c r="RSK138" s="56"/>
      <c r="RSL138" s="56"/>
      <c r="RSM138" s="56"/>
      <c r="RSN138" s="56"/>
      <c r="RSO138" s="56"/>
      <c r="RSP138" s="56"/>
      <c r="RSQ138" s="56"/>
      <c r="RSR138" s="56"/>
      <c r="RSS138" s="56"/>
      <c r="RST138" s="56"/>
      <c r="RSU138" s="56"/>
      <c r="RSV138" s="56"/>
      <c r="RSW138" s="56"/>
      <c r="RSX138" s="56"/>
      <c r="RSY138" s="56"/>
      <c r="RSZ138" s="56"/>
      <c r="RTA138" s="56"/>
      <c r="RTB138" s="56"/>
      <c r="RTC138" s="56"/>
      <c r="RTD138" s="56"/>
      <c r="RTE138" s="56"/>
      <c r="RTF138" s="56"/>
      <c r="RTG138" s="56"/>
      <c r="RTH138" s="56"/>
      <c r="RTI138" s="56"/>
      <c r="RTJ138" s="56"/>
      <c r="RTK138" s="56"/>
      <c r="RTL138" s="56"/>
      <c r="RTM138" s="56"/>
      <c r="RTN138" s="56"/>
      <c r="RTO138" s="56"/>
      <c r="RTP138" s="56"/>
      <c r="RTQ138" s="56"/>
      <c r="RTR138" s="56"/>
      <c r="RTS138" s="56"/>
      <c r="RTT138" s="56"/>
      <c r="RTU138" s="56"/>
      <c r="RTV138" s="56"/>
      <c r="RTW138" s="56"/>
      <c r="RTX138" s="56"/>
      <c r="RTY138" s="56"/>
      <c r="RTZ138" s="56"/>
      <c r="RUA138" s="56"/>
      <c r="RUB138" s="56"/>
      <c r="RUC138" s="56"/>
      <c r="RUD138" s="56"/>
      <c r="RUE138" s="56"/>
      <c r="RUF138" s="56"/>
      <c r="RUG138" s="56"/>
      <c r="RUH138" s="56"/>
      <c r="RUI138" s="56"/>
      <c r="RUJ138" s="56"/>
      <c r="RUK138" s="56"/>
      <c r="RUL138" s="56"/>
      <c r="RUM138" s="56"/>
      <c r="RUN138" s="56"/>
      <c r="RUO138" s="56"/>
      <c r="RUP138" s="56"/>
      <c r="RUQ138" s="56"/>
      <c r="RUR138" s="56"/>
      <c r="RUS138" s="56"/>
      <c r="RUT138" s="56"/>
      <c r="RUU138" s="56"/>
      <c r="RUV138" s="56"/>
      <c r="RUW138" s="56"/>
      <c r="RUX138" s="56"/>
      <c r="RUY138" s="56"/>
      <c r="RUZ138" s="56"/>
      <c r="RVA138" s="56"/>
      <c r="RVB138" s="56"/>
      <c r="RVC138" s="56"/>
      <c r="RVD138" s="56"/>
      <c r="RVE138" s="56"/>
      <c r="RVF138" s="56"/>
      <c r="RVG138" s="56"/>
      <c r="RVH138" s="56"/>
      <c r="RVI138" s="56"/>
      <c r="RVJ138" s="56"/>
      <c r="RVK138" s="56"/>
      <c r="RVL138" s="56"/>
      <c r="RVM138" s="56"/>
      <c r="RVN138" s="56"/>
      <c r="RVO138" s="56"/>
      <c r="RVP138" s="56"/>
      <c r="RVQ138" s="56"/>
      <c r="RVR138" s="56"/>
      <c r="RVS138" s="56"/>
      <c r="RVT138" s="56"/>
      <c r="RVU138" s="56"/>
      <c r="RVV138" s="56"/>
      <c r="RVW138" s="56"/>
      <c r="RVX138" s="56"/>
      <c r="RVY138" s="56"/>
      <c r="RVZ138" s="56"/>
      <c r="RWA138" s="56"/>
      <c r="RWB138" s="56"/>
      <c r="RWC138" s="56"/>
      <c r="RWD138" s="56"/>
      <c r="RWE138" s="56"/>
      <c r="RWF138" s="56"/>
      <c r="RWG138" s="56"/>
      <c r="RWH138" s="56"/>
      <c r="RWI138" s="56"/>
      <c r="RWJ138" s="56"/>
      <c r="RWK138" s="56"/>
      <c r="RWL138" s="56"/>
      <c r="RWM138" s="56"/>
      <c r="RWN138" s="56"/>
      <c r="RWO138" s="56"/>
      <c r="RWP138" s="56"/>
      <c r="RWQ138" s="56"/>
      <c r="RWR138" s="56"/>
      <c r="RWS138" s="56"/>
      <c r="RWT138" s="56"/>
      <c r="RWU138" s="56"/>
      <c r="RWV138" s="56"/>
      <c r="RWW138" s="56"/>
      <c r="RWX138" s="56"/>
      <c r="RWY138" s="56"/>
      <c r="RWZ138" s="56"/>
      <c r="RXA138" s="56"/>
      <c r="RXB138" s="56"/>
      <c r="RXC138" s="56"/>
      <c r="RXD138" s="56"/>
      <c r="RXE138" s="56"/>
      <c r="RXF138" s="56"/>
      <c r="RXG138" s="56"/>
      <c r="RXH138" s="56"/>
      <c r="RXI138" s="56"/>
      <c r="RXJ138" s="56"/>
      <c r="RXK138" s="56"/>
      <c r="RXL138" s="56"/>
      <c r="RXM138" s="56"/>
      <c r="RXN138" s="56"/>
      <c r="RXO138" s="56"/>
      <c r="RXP138" s="56"/>
      <c r="RXQ138" s="56"/>
      <c r="RXR138" s="56"/>
      <c r="RXS138" s="56"/>
      <c r="RXT138" s="56"/>
      <c r="RXU138" s="56"/>
      <c r="RXV138" s="56"/>
      <c r="RXW138" s="56"/>
      <c r="RXX138" s="56"/>
      <c r="RXY138" s="56"/>
      <c r="RXZ138" s="56"/>
      <c r="RYA138" s="56"/>
      <c r="RYB138" s="56"/>
      <c r="RYC138" s="56"/>
      <c r="RYD138" s="56"/>
      <c r="RYE138" s="56"/>
      <c r="RYF138" s="56"/>
      <c r="RYG138" s="56"/>
      <c r="RYH138" s="56"/>
      <c r="RYI138" s="56"/>
      <c r="RYJ138" s="56"/>
      <c r="RYK138" s="56"/>
      <c r="RYL138" s="56"/>
      <c r="RYM138" s="56"/>
      <c r="RYN138" s="56"/>
      <c r="RYO138" s="56"/>
      <c r="RYP138" s="56"/>
      <c r="RYQ138" s="56"/>
      <c r="RYR138" s="56"/>
      <c r="RYS138" s="56"/>
      <c r="RYT138" s="56"/>
      <c r="RYU138" s="56"/>
      <c r="RYV138" s="56"/>
      <c r="RYW138" s="56"/>
      <c r="RYX138" s="56"/>
      <c r="RYY138" s="56"/>
      <c r="RYZ138" s="56"/>
      <c r="RZA138" s="56"/>
      <c r="RZB138" s="56"/>
      <c r="RZC138" s="56"/>
      <c r="RZD138" s="56"/>
      <c r="RZE138" s="56"/>
      <c r="RZF138" s="56"/>
      <c r="RZG138" s="56"/>
      <c r="RZH138" s="56"/>
      <c r="RZI138" s="56"/>
      <c r="RZJ138" s="56"/>
      <c r="RZK138" s="56"/>
      <c r="RZL138" s="56"/>
      <c r="RZM138" s="56"/>
      <c r="RZN138" s="56"/>
      <c r="RZO138" s="56"/>
      <c r="RZP138" s="56"/>
      <c r="RZQ138" s="56"/>
      <c r="RZR138" s="56"/>
      <c r="RZS138" s="56"/>
      <c r="RZT138" s="56"/>
      <c r="RZU138" s="56"/>
      <c r="RZV138" s="56"/>
      <c r="RZW138" s="56"/>
      <c r="RZX138" s="56"/>
      <c r="RZY138" s="56"/>
      <c r="RZZ138" s="56"/>
      <c r="SAA138" s="56"/>
      <c r="SAB138" s="56"/>
      <c r="SAC138" s="56"/>
      <c r="SAD138" s="56"/>
      <c r="SAE138" s="56"/>
      <c r="SAF138" s="56"/>
      <c r="SAG138" s="56"/>
      <c r="SAH138" s="56"/>
      <c r="SAI138" s="56"/>
      <c r="SAJ138" s="56"/>
      <c r="SAK138" s="56"/>
      <c r="SAL138" s="56"/>
      <c r="SAM138" s="56"/>
      <c r="SAN138" s="56"/>
      <c r="SAO138" s="56"/>
      <c r="SAP138" s="56"/>
      <c r="SAQ138" s="56"/>
      <c r="SAR138" s="56"/>
      <c r="SAS138" s="56"/>
      <c r="SAT138" s="56"/>
      <c r="SAU138" s="56"/>
      <c r="SAV138" s="56"/>
      <c r="SAW138" s="56"/>
      <c r="SAX138" s="56"/>
      <c r="SAY138" s="56"/>
      <c r="SAZ138" s="56"/>
      <c r="SBA138" s="56"/>
      <c r="SBB138" s="56"/>
      <c r="SBC138" s="56"/>
      <c r="SBD138" s="56"/>
      <c r="SBE138" s="56"/>
      <c r="SBF138" s="56"/>
      <c r="SBG138" s="56"/>
      <c r="SBH138" s="56"/>
      <c r="SBI138" s="56"/>
      <c r="SBJ138" s="56"/>
      <c r="SBK138" s="56"/>
      <c r="SBL138" s="56"/>
      <c r="SBM138" s="56"/>
      <c r="SBN138" s="56"/>
      <c r="SBO138" s="56"/>
      <c r="SBP138" s="56"/>
      <c r="SBQ138" s="56"/>
      <c r="SBR138" s="56"/>
      <c r="SBS138" s="56"/>
      <c r="SBT138" s="56"/>
      <c r="SBU138" s="56"/>
      <c r="SBV138" s="56"/>
      <c r="SBW138" s="56"/>
      <c r="SBX138" s="56"/>
      <c r="SBY138" s="56"/>
      <c r="SBZ138" s="56"/>
      <c r="SCA138" s="56"/>
      <c r="SCB138" s="56"/>
      <c r="SCC138" s="56"/>
      <c r="SCD138" s="56"/>
      <c r="SCE138" s="56"/>
      <c r="SCF138" s="56"/>
      <c r="SCG138" s="56"/>
      <c r="SCH138" s="56"/>
      <c r="SCI138" s="56"/>
      <c r="SCJ138" s="56"/>
      <c r="SCK138" s="56"/>
      <c r="SCL138" s="56"/>
      <c r="SCM138" s="56"/>
      <c r="SCN138" s="56"/>
      <c r="SCO138" s="56"/>
      <c r="SCP138" s="56"/>
      <c r="SCQ138" s="56"/>
      <c r="SCR138" s="56"/>
      <c r="SCS138" s="56"/>
      <c r="SCT138" s="56"/>
      <c r="SCU138" s="56"/>
      <c r="SCV138" s="56"/>
      <c r="SCW138" s="56"/>
      <c r="SCX138" s="56"/>
      <c r="SCY138" s="56"/>
      <c r="SCZ138" s="56"/>
      <c r="SDA138" s="56"/>
      <c r="SDB138" s="56"/>
      <c r="SDC138" s="56"/>
      <c r="SDD138" s="56"/>
      <c r="SDE138" s="56"/>
      <c r="SDF138" s="56"/>
      <c r="SDG138" s="56"/>
      <c r="SDH138" s="56"/>
      <c r="SDI138" s="56"/>
      <c r="SDJ138" s="56"/>
      <c r="SDK138" s="56"/>
      <c r="SDL138" s="56"/>
      <c r="SDM138" s="56"/>
      <c r="SDN138" s="56"/>
      <c r="SDO138" s="56"/>
      <c r="SDP138" s="56"/>
      <c r="SDQ138" s="56"/>
      <c r="SDR138" s="56"/>
      <c r="SDS138" s="56"/>
      <c r="SDT138" s="56"/>
      <c r="SDU138" s="56"/>
      <c r="SDV138" s="56"/>
      <c r="SDW138" s="56"/>
      <c r="SDX138" s="56"/>
      <c r="SDY138" s="56"/>
      <c r="SDZ138" s="56"/>
      <c r="SEA138" s="56"/>
      <c r="SEB138" s="56"/>
      <c r="SEC138" s="56"/>
      <c r="SED138" s="56"/>
      <c r="SEE138" s="56"/>
      <c r="SEF138" s="56"/>
      <c r="SEG138" s="56"/>
      <c r="SEH138" s="56"/>
      <c r="SEI138" s="56"/>
      <c r="SEJ138" s="56"/>
      <c r="SEK138" s="56"/>
      <c r="SEL138" s="56"/>
      <c r="SEM138" s="56"/>
      <c r="SEN138" s="56"/>
      <c r="SEO138" s="56"/>
      <c r="SEP138" s="56"/>
      <c r="SEQ138" s="56"/>
      <c r="SER138" s="56"/>
      <c r="SES138" s="56"/>
      <c r="SET138" s="56"/>
      <c r="SEU138" s="56"/>
      <c r="SEV138" s="56"/>
      <c r="SEW138" s="56"/>
      <c r="SEX138" s="56"/>
      <c r="SEY138" s="56"/>
      <c r="SEZ138" s="56"/>
      <c r="SFA138" s="56"/>
      <c r="SFB138" s="56"/>
      <c r="SFC138" s="56"/>
      <c r="SFD138" s="56"/>
      <c r="SFE138" s="56"/>
      <c r="SFF138" s="56"/>
      <c r="SFG138" s="56"/>
      <c r="SFH138" s="56"/>
      <c r="SFI138" s="56"/>
      <c r="SFJ138" s="56"/>
      <c r="SFK138" s="56"/>
      <c r="SFL138" s="56"/>
      <c r="SFM138" s="56"/>
      <c r="SFN138" s="56"/>
      <c r="SFO138" s="56"/>
      <c r="SFP138" s="56"/>
      <c r="SFQ138" s="56"/>
      <c r="SFR138" s="56"/>
      <c r="SFS138" s="56"/>
      <c r="SFT138" s="56"/>
      <c r="SFU138" s="56"/>
      <c r="SFV138" s="56"/>
      <c r="SFW138" s="56"/>
      <c r="SFX138" s="56"/>
      <c r="SFY138" s="56"/>
      <c r="SFZ138" s="56"/>
      <c r="SGA138" s="56"/>
      <c r="SGB138" s="56"/>
      <c r="SGC138" s="56"/>
      <c r="SGD138" s="56"/>
      <c r="SGE138" s="56"/>
      <c r="SGF138" s="56"/>
      <c r="SGG138" s="56"/>
      <c r="SGH138" s="56"/>
      <c r="SGI138" s="56"/>
      <c r="SGJ138" s="56"/>
      <c r="SGK138" s="56"/>
      <c r="SGL138" s="56"/>
      <c r="SGM138" s="56"/>
      <c r="SGN138" s="56"/>
      <c r="SGO138" s="56"/>
      <c r="SGP138" s="56"/>
      <c r="SGQ138" s="56"/>
      <c r="SGR138" s="56"/>
      <c r="SGS138" s="56"/>
      <c r="SGT138" s="56"/>
      <c r="SGU138" s="56"/>
      <c r="SGV138" s="56"/>
      <c r="SGW138" s="56"/>
      <c r="SGX138" s="56"/>
      <c r="SGY138" s="56"/>
      <c r="SGZ138" s="56"/>
      <c r="SHA138" s="56"/>
      <c r="SHB138" s="56"/>
      <c r="SHC138" s="56"/>
      <c r="SHD138" s="56"/>
      <c r="SHE138" s="56"/>
      <c r="SHF138" s="56"/>
      <c r="SHG138" s="56"/>
      <c r="SHH138" s="56"/>
      <c r="SHI138" s="56"/>
      <c r="SHJ138" s="56"/>
      <c r="SHK138" s="56"/>
      <c r="SHL138" s="56"/>
      <c r="SHM138" s="56"/>
      <c r="SHN138" s="56"/>
      <c r="SHO138" s="56"/>
      <c r="SHP138" s="56"/>
      <c r="SHQ138" s="56"/>
      <c r="SHR138" s="56"/>
      <c r="SHS138" s="56"/>
      <c r="SHT138" s="56"/>
      <c r="SHU138" s="56"/>
      <c r="SHV138" s="56"/>
      <c r="SHW138" s="56"/>
      <c r="SHX138" s="56"/>
      <c r="SHY138" s="56"/>
      <c r="SHZ138" s="56"/>
      <c r="SIA138" s="56"/>
      <c r="SIB138" s="56"/>
      <c r="SIC138" s="56"/>
      <c r="SID138" s="56"/>
      <c r="SIE138" s="56"/>
      <c r="SIF138" s="56"/>
      <c r="SIG138" s="56"/>
      <c r="SIH138" s="56"/>
      <c r="SII138" s="56"/>
      <c r="SIJ138" s="56"/>
      <c r="SIK138" s="56"/>
      <c r="SIL138" s="56"/>
      <c r="SIM138" s="56"/>
      <c r="SIN138" s="56"/>
      <c r="SIO138" s="56"/>
      <c r="SIP138" s="56"/>
      <c r="SIQ138" s="56"/>
      <c r="SIR138" s="56"/>
      <c r="SIS138" s="56"/>
      <c r="SIT138" s="56"/>
      <c r="SIU138" s="56"/>
      <c r="SIV138" s="56"/>
      <c r="SIW138" s="56"/>
      <c r="SIX138" s="56"/>
      <c r="SIY138" s="56"/>
      <c r="SIZ138" s="56"/>
      <c r="SJA138" s="56"/>
      <c r="SJB138" s="56"/>
      <c r="SJC138" s="56"/>
      <c r="SJD138" s="56"/>
      <c r="SJE138" s="56"/>
      <c r="SJF138" s="56"/>
      <c r="SJG138" s="56"/>
      <c r="SJH138" s="56"/>
      <c r="SJI138" s="56"/>
      <c r="SJJ138" s="56"/>
      <c r="SJK138" s="56"/>
      <c r="SJL138" s="56"/>
      <c r="SJM138" s="56"/>
      <c r="SJN138" s="56"/>
      <c r="SJO138" s="56"/>
      <c r="SJP138" s="56"/>
      <c r="SJQ138" s="56"/>
      <c r="SJR138" s="56"/>
      <c r="SJS138" s="56"/>
      <c r="SJT138" s="56"/>
      <c r="SJU138" s="56"/>
      <c r="SJV138" s="56"/>
      <c r="SJW138" s="56"/>
      <c r="SJX138" s="56"/>
      <c r="SJY138" s="56"/>
      <c r="SJZ138" s="56"/>
      <c r="SKA138" s="56"/>
      <c r="SKB138" s="56"/>
      <c r="SKC138" s="56"/>
      <c r="SKD138" s="56"/>
      <c r="SKE138" s="56"/>
      <c r="SKF138" s="56"/>
      <c r="SKG138" s="56"/>
      <c r="SKH138" s="56"/>
      <c r="SKI138" s="56"/>
      <c r="SKJ138" s="56"/>
      <c r="SKK138" s="56"/>
      <c r="SKL138" s="56"/>
      <c r="SKM138" s="56"/>
      <c r="SKN138" s="56"/>
      <c r="SKO138" s="56"/>
      <c r="SKP138" s="56"/>
      <c r="SKQ138" s="56"/>
      <c r="SKR138" s="56"/>
      <c r="SKS138" s="56"/>
      <c r="SKT138" s="56"/>
      <c r="SKU138" s="56"/>
      <c r="SKV138" s="56"/>
      <c r="SKW138" s="56"/>
      <c r="SKX138" s="56"/>
      <c r="SKY138" s="56"/>
      <c r="SKZ138" s="56"/>
      <c r="SLA138" s="56"/>
      <c r="SLB138" s="56"/>
      <c r="SLC138" s="56"/>
      <c r="SLD138" s="56"/>
      <c r="SLE138" s="56"/>
      <c r="SLF138" s="56"/>
      <c r="SLG138" s="56"/>
      <c r="SLH138" s="56"/>
      <c r="SLI138" s="56"/>
      <c r="SLJ138" s="56"/>
      <c r="SLK138" s="56"/>
      <c r="SLL138" s="56"/>
      <c r="SLM138" s="56"/>
      <c r="SLN138" s="56"/>
      <c r="SLO138" s="56"/>
      <c r="SLP138" s="56"/>
      <c r="SLQ138" s="56"/>
      <c r="SLR138" s="56"/>
      <c r="SLS138" s="56"/>
      <c r="SLT138" s="56"/>
      <c r="SLU138" s="56"/>
      <c r="SLV138" s="56"/>
      <c r="SLW138" s="56"/>
      <c r="SLX138" s="56"/>
      <c r="SLY138" s="56"/>
      <c r="SLZ138" s="56"/>
      <c r="SMA138" s="56"/>
      <c r="SMB138" s="56"/>
      <c r="SMC138" s="56"/>
      <c r="SMD138" s="56"/>
      <c r="SME138" s="56"/>
      <c r="SMF138" s="56"/>
      <c r="SMG138" s="56"/>
      <c r="SMH138" s="56"/>
      <c r="SMI138" s="56"/>
      <c r="SMJ138" s="56"/>
      <c r="SMK138" s="56"/>
      <c r="SML138" s="56"/>
      <c r="SMM138" s="56"/>
      <c r="SMN138" s="56"/>
      <c r="SMO138" s="56"/>
      <c r="SMP138" s="56"/>
      <c r="SMQ138" s="56"/>
      <c r="SMR138" s="56"/>
      <c r="SMS138" s="56"/>
      <c r="SMT138" s="56"/>
      <c r="SMU138" s="56"/>
      <c r="SMV138" s="56"/>
      <c r="SMW138" s="56"/>
      <c r="SMX138" s="56"/>
      <c r="SMY138" s="56"/>
      <c r="SMZ138" s="56"/>
      <c r="SNA138" s="56"/>
      <c r="SNB138" s="56"/>
      <c r="SNC138" s="56"/>
      <c r="SND138" s="56"/>
      <c r="SNE138" s="56"/>
      <c r="SNF138" s="56"/>
      <c r="SNG138" s="56"/>
      <c r="SNH138" s="56"/>
      <c r="SNI138" s="56"/>
      <c r="SNJ138" s="56"/>
      <c r="SNK138" s="56"/>
      <c r="SNL138" s="56"/>
      <c r="SNM138" s="56"/>
      <c r="SNN138" s="56"/>
      <c r="SNO138" s="56"/>
      <c r="SNP138" s="56"/>
      <c r="SNQ138" s="56"/>
      <c r="SNR138" s="56"/>
      <c r="SNS138" s="56"/>
      <c r="SNT138" s="56"/>
      <c r="SNU138" s="56"/>
      <c r="SNV138" s="56"/>
      <c r="SNW138" s="56"/>
      <c r="SNX138" s="56"/>
      <c r="SNY138" s="56"/>
      <c r="SNZ138" s="56"/>
      <c r="SOA138" s="56"/>
      <c r="SOB138" s="56"/>
      <c r="SOC138" s="56"/>
      <c r="SOD138" s="56"/>
      <c r="SOE138" s="56"/>
      <c r="SOF138" s="56"/>
      <c r="SOG138" s="56"/>
      <c r="SOH138" s="56"/>
      <c r="SOI138" s="56"/>
      <c r="SOJ138" s="56"/>
      <c r="SOK138" s="56"/>
      <c r="SOL138" s="56"/>
      <c r="SOM138" s="56"/>
      <c r="SON138" s="56"/>
      <c r="SOO138" s="56"/>
      <c r="SOP138" s="56"/>
      <c r="SOQ138" s="56"/>
      <c r="SOR138" s="56"/>
      <c r="SOS138" s="56"/>
      <c r="SOT138" s="56"/>
      <c r="SOU138" s="56"/>
      <c r="SOV138" s="56"/>
      <c r="SOW138" s="56"/>
      <c r="SOX138" s="56"/>
      <c r="SOY138" s="56"/>
      <c r="SOZ138" s="56"/>
      <c r="SPA138" s="56"/>
      <c r="SPB138" s="56"/>
      <c r="SPC138" s="56"/>
      <c r="SPD138" s="56"/>
      <c r="SPE138" s="56"/>
      <c r="SPF138" s="56"/>
      <c r="SPG138" s="56"/>
      <c r="SPH138" s="56"/>
      <c r="SPI138" s="56"/>
      <c r="SPJ138" s="56"/>
      <c r="SPK138" s="56"/>
      <c r="SPL138" s="56"/>
      <c r="SPM138" s="56"/>
      <c r="SPN138" s="56"/>
      <c r="SPO138" s="56"/>
      <c r="SPP138" s="56"/>
      <c r="SPQ138" s="56"/>
      <c r="SPR138" s="56"/>
      <c r="SPS138" s="56"/>
      <c r="SPT138" s="56"/>
      <c r="SPU138" s="56"/>
      <c r="SPV138" s="56"/>
      <c r="SPW138" s="56"/>
      <c r="SPX138" s="56"/>
      <c r="SPY138" s="56"/>
      <c r="SPZ138" s="56"/>
      <c r="SQA138" s="56"/>
      <c r="SQB138" s="56"/>
      <c r="SQC138" s="56"/>
      <c r="SQD138" s="56"/>
      <c r="SQE138" s="56"/>
      <c r="SQF138" s="56"/>
      <c r="SQG138" s="56"/>
      <c r="SQH138" s="56"/>
      <c r="SQI138" s="56"/>
      <c r="SQJ138" s="56"/>
      <c r="SQK138" s="56"/>
      <c r="SQL138" s="56"/>
      <c r="SQM138" s="56"/>
      <c r="SQN138" s="56"/>
      <c r="SQO138" s="56"/>
      <c r="SQP138" s="56"/>
      <c r="SQQ138" s="56"/>
      <c r="SQR138" s="56"/>
      <c r="SQS138" s="56"/>
      <c r="SQT138" s="56"/>
      <c r="SQU138" s="56"/>
      <c r="SQV138" s="56"/>
      <c r="SQW138" s="56"/>
      <c r="SQX138" s="56"/>
      <c r="SQY138" s="56"/>
      <c r="SQZ138" s="56"/>
      <c r="SRA138" s="56"/>
      <c r="SRB138" s="56"/>
      <c r="SRC138" s="56"/>
      <c r="SRD138" s="56"/>
      <c r="SRE138" s="56"/>
      <c r="SRF138" s="56"/>
      <c r="SRG138" s="56"/>
      <c r="SRH138" s="56"/>
      <c r="SRI138" s="56"/>
      <c r="SRJ138" s="56"/>
      <c r="SRK138" s="56"/>
      <c r="SRL138" s="56"/>
      <c r="SRM138" s="56"/>
      <c r="SRN138" s="56"/>
      <c r="SRO138" s="56"/>
      <c r="SRP138" s="56"/>
      <c r="SRQ138" s="56"/>
      <c r="SRR138" s="56"/>
      <c r="SRS138" s="56"/>
      <c r="SRT138" s="56"/>
      <c r="SRU138" s="56"/>
      <c r="SRV138" s="56"/>
      <c r="SRW138" s="56"/>
      <c r="SRX138" s="56"/>
      <c r="SRY138" s="56"/>
      <c r="SRZ138" s="56"/>
      <c r="SSA138" s="56"/>
      <c r="SSB138" s="56"/>
      <c r="SSC138" s="56"/>
      <c r="SSD138" s="56"/>
      <c r="SSE138" s="56"/>
      <c r="SSF138" s="56"/>
      <c r="SSG138" s="56"/>
      <c r="SSH138" s="56"/>
      <c r="SSI138" s="56"/>
      <c r="SSJ138" s="56"/>
      <c r="SSK138" s="56"/>
      <c r="SSL138" s="56"/>
      <c r="SSM138" s="56"/>
      <c r="SSN138" s="56"/>
      <c r="SSO138" s="56"/>
      <c r="SSP138" s="56"/>
      <c r="SSQ138" s="56"/>
      <c r="SSR138" s="56"/>
      <c r="SSS138" s="56"/>
      <c r="SST138" s="56"/>
      <c r="SSU138" s="56"/>
      <c r="SSV138" s="56"/>
      <c r="SSW138" s="56"/>
      <c r="SSX138" s="56"/>
      <c r="SSY138" s="56"/>
      <c r="SSZ138" s="56"/>
      <c r="STA138" s="56"/>
      <c r="STB138" s="56"/>
      <c r="STC138" s="56"/>
      <c r="STD138" s="56"/>
      <c r="STE138" s="56"/>
      <c r="STF138" s="56"/>
      <c r="STG138" s="56"/>
      <c r="STH138" s="56"/>
      <c r="STI138" s="56"/>
      <c r="STJ138" s="56"/>
      <c r="STK138" s="56"/>
      <c r="STL138" s="56"/>
      <c r="STM138" s="56"/>
      <c r="STN138" s="56"/>
      <c r="STO138" s="56"/>
      <c r="STP138" s="56"/>
      <c r="STQ138" s="56"/>
      <c r="STR138" s="56"/>
      <c r="STS138" s="56"/>
      <c r="STT138" s="56"/>
      <c r="STU138" s="56"/>
      <c r="STV138" s="56"/>
      <c r="STW138" s="56"/>
      <c r="STX138" s="56"/>
      <c r="STY138" s="56"/>
      <c r="STZ138" s="56"/>
      <c r="SUA138" s="56"/>
      <c r="SUB138" s="56"/>
      <c r="SUC138" s="56"/>
      <c r="SUD138" s="56"/>
      <c r="SUE138" s="56"/>
      <c r="SUF138" s="56"/>
      <c r="SUG138" s="56"/>
      <c r="SUH138" s="56"/>
      <c r="SUI138" s="56"/>
      <c r="SUJ138" s="56"/>
      <c r="SUK138" s="56"/>
      <c r="SUL138" s="56"/>
      <c r="SUM138" s="56"/>
      <c r="SUN138" s="56"/>
      <c r="SUO138" s="56"/>
      <c r="SUP138" s="56"/>
      <c r="SUQ138" s="56"/>
      <c r="SUR138" s="56"/>
      <c r="SUS138" s="56"/>
      <c r="SUT138" s="56"/>
      <c r="SUU138" s="56"/>
      <c r="SUV138" s="56"/>
      <c r="SUW138" s="56"/>
      <c r="SUX138" s="56"/>
      <c r="SUY138" s="56"/>
      <c r="SUZ138" s="56"/>
      <c r="SVA138" s="56"/>
      <c r="SVB138" s="56"/>
      <c r="SVC138" s="56"/>
      <c r="SVD138" s="56"/>
      <c r="SVE138" s="56"/>
      <c r="SVF138" s="56"/>
      <c r="SVG138" s="56"/>
      <c r="SVH138" s="56"/>
      <c r="SVI138" s="56"/>
      <c r="SVJ138" s="56"/>
      <c r="SVK138" s="56"/>
      <c r="SVL138" s="56"/>
      <c r="SVM138" s="56"/>
      <c r="SVN138" s="56"/>
      <c r="SVO138" s="56"/>
      <c r="SVP138" s="56"/>
      <c r="SVQ138" s="56"/>
      <c r="SVR138" s="56"/>
      <c r="SVS138" s="56"/>
      <c r="SVT138" s="56"/>
      <c r="SVU138" s="56"/>
      <c r="SVV138" s="56"/>
      <c r="SVW138" s="56"/>
      <c r="SVX138" s="56"/>
      <c r="SVY138" s="56"/>
      <c r="SVZ138" s="56"/>
      <c r="SWA138" s="56"/>
      <c r="SWB138" s="56"/>
      <c r="SWC138" s="56"/>
      <c r="SWD138" s="56"/>
      <c r="SWE138" s="56"/>
      <c r="SWF138" s="56"/>
      <c r="SWG138" s="56"/>
      <c r="SWH138" s="56"/>
      <c r="SWI138" s="56"/>
      <c r="SWJ138" s="56"/>
      <c r="SWK138" s="56"/>
      <c r="SWL138" s="56"/>
      <c r="SWM138" s="56"/>
      <c r="SWN138" s="56"/>
      <c r="SWO138" s="56"/>
      <c r="SWP138" s="56"/>
      <c r="SWQ138" s="56"/>
      <c r="SWR138" s="56"/>
      <c r="SWS138" s="56"/>
      <c r="SWT138" s="56"/>
      <c r="SWU138" s="56"/>
      <c r="SWV138" s="56"/>
      <c r="SWW138" s="56"/>
      <c r="SWX138" s="56"/>
      <c r="SWY138" s="56"/>
      <c r="SWZ138" s="56"/>
      <c r="SXA138" s="56"/>
      <c r="SXB138" s="56"/>
      <c r="SXC138" s="56"/>
      <c r="SXD138" s="56"/>
      <c r="SXE138" s="56"/>
      <c r="SXF138" s="56"/>
      <c r="SXG138" s="56"/>
      <c r="SXH138" s="56"/>
      <c r="SXI138" s="56"/>
      <c r="SXJ138" s="56"/>
      <c r="SXK138" s="56"/>
      <c r="SXL138" s="56"/>
      <c r="SXM138" s="56"/>
      <c r="SXN138" s="56"/>
      <c r="SXO138" s="56"/>
      <c r="SXP138" s="56"/>
      <c r="SXQ138" s="56"/>
      <c r="SXR138" s="56"/>
      <c r="SXS138" s="56"/>
      <c r="SXT138" s="56"/>
      <c r="SXU138" s="56"/>
      <c r="SXV138" s="56"/>
      <c r="SXW138" s="56"/>
      <c r="SXX138" s="56"/>
      <c r="SXY138" s="56"/>
      <c r="SXZ138" s="56"/>
      <c r="SYA138" s="56"/>
      <c r="SYB138" s="56"/>
      <c r="SYC138" s="56"/>
      <c r="SYD138" s="56"/>
      <c r="SYE138" s="56"/>
      <c r="SYF138" s="56"/>
      <c r="SYG138" s="56"/>
      <c r="SYH138" s="56"/>
      <c r="SYI138" s="56"/>
      <c r="SYJ138" s="56"/>
      <c r="SYK138" s="56"/>
      <c r="SYL138" s="56"/>
      <c r="SYM138" s="56"/>
      <c r="SYN138" s="56"/>
      <c r="SYO138" s="56"/>
      <c r="SYP138" s="56"/>
      <c r="SYQ138" s="56"/>
      <c r="SYR138" s="56"/>
      <c r="SYS138" s="56"/>
      <c r="SYT138" s="56"/>
      <c r="SYU138" s="56"/>
      <c r="SYV138" s="56"/>
      <c r="SYW138" s="56"/>
      <c r="SYX138" s="56"/>
      <c r="SYY138" s="56"/>
      <c r="SYZ138" s="56"/>
      <c r="SZA138" s="56"/>
      <c r="SZB138" s="56"/>
      <c r="SZC138" s="56"/>
      <c r="SZD138" s="56"/>
      <c r="SZE138" s="56"/>
      <c r="SZF138" s="56"/>
      <c r="SZG138" s="56"/>
      <c r="SZH138" s="56"/>
      <c r="SZI138" s="56"/>
      <c r="SZJ138" s="56"/>
      <c r="SZK138" s="56"/>
      <c r="SZL138" s="56"/>
      <c r="SZM138" s="56"/>
      <c r="SZN138" s="56"/>
      <c r="SZO138" s="56"/>
      <c r="SZP138" s="56"/>
      <c r="SZQ138" s="56"/>
      <c r="SZR138" s="56"/>
      <c r="SZS138" s="56"/>
      <c r="SZT138" s="56"/>
      <c r="SZU138" s="56"/>
      <c r="SZV138" s="56"/>
      <c r="SZW138" s="56"/>
      <c r="SZX138" s="56"/>
      <c r="SZY138" s="56"/>
      <c r="SZZ138" s="56"/>
      <c r="TAA138" s="56"/>
      <c r="TAB138" s="56"/>
      <c r="TAC138" s="56"/>
      <c r="TAD138" s="56"/>
      <c r="TAE138" s="56"/>
      <c r="TAF138" s="56"/>
      <c r="TAG138" s="56"/>
      <c r="TAH138" s="56"/>
      <c r="TAI138" s="56"/>
      <c r="TAJ138" s="56"/>
      <c r="TAK138" s="56"/>
      <c r="TAL138" s="56"/>
      <c r="TAM138" s="56"/>
      <c r="TAN138" s="56"/>
      <c r="TAO138" s="56"/>
      <c r="TAP138" s="56"/>
      <c r="TAQ138" s="56"/>
      <c r="TAR138" s="56"/>
      <c r="TAS138" s="56"/>
      <c r="TAT138" s="56"/>
      <c r="TAU138" s="56"/>
      <c r="TAV138" s="56"/>
      <c r="TAW138" s="56"/>
      <c r="TAX138" s="56"/>
      <c r="TAY138" s="56"/>
      <c r="TAZ138" s="56"/>
      <c r="TBA138" s="56"/>
      <c r="TBB138" s="56"/>
      <c r="TBC138" s="56"/>
      <c r="TBD138" s="56"/>
      <c r="TBE138" s="56"/>
      <c r="TBF138" s="56"/>
      <c r="TBG138" s="56"/>
      <c r="TBH138" s="56"/>
      <c r="TBI138" s="56"/>
      <c r="TBJ138" s="56"/>
      <c r="TBK138" s="56"/>
      <c r="TBL138" s="56"/>
      <c r="TBM138" s="56"/>
      <c r="TBN138" s="56"/>
      <c r="TBO138" s="56"/>
      <c r="TBP138" s="56"/>
      <c r="TBQ138" s="56"/>
      <c r="TBR138" s="56"/>
      <c r="TBS138" s="56"/>
      <c r="TBT138" s="56"/>
      <c r="TBU138" s="56"/>
      <c r="TBV138" s="56"/>
      <c r="TBW138" s="56"/>
      <c r="TBX138" s="56"/>
      <c r="TBY138" s="56"/>
      <c r="TBZ138" s="56"/>
      <c r="TCA138" s="56"/>
      <c r="TCB138" s="56"/>
      <c r="TCC138" s="56"/>
      <c r="TCD138" s="56"/>
      <c r="TCE138" s="56"/>
      <c r="TCF138" s="56"/>
      <c r="TCG138" s="56"/>
      <c r="TCH138" s="56"/>
      <c r="TCI138" s="56"/>
      <c r="TCJ138" s="56"/>
      <c r="TCK138" s="56"/>
      <c r="TCL138" s="56"/>
      <c r="TCM138" s="56"/>
      <c r="TCN138" s="56"/>
      <c r="TCO138" s="56"/>
      <c r="TCP138" s="56"/>
      <c r="TCQ138" s="56"/>
      <c r="TCR138" s="56"/>
      <c r="TCS138" s="56"/>
      <c r="TCT138" s="56"/>
      <c r="TCU138" s="56"/>
      <c r="TCV138" s="56"/>
      <c r="TCW138" s="56"/>
      <c r="TCX138" s="56"/>
      <c r="TCY138" s="56"/>
      <c r="TCZ138" s="56"/>
      <c r="TDA138" s="56"/>
      <c r="TDB138" s="56"/>
      <c r="TDC138" s="56"/>
      <c r="TDD138" s="56"/>
      <c r="TDE138" s="56"/>
      <c r="TDF138" s="56"/>
      <c r="TDG138" s="56"/>
      <c r="TDH138" s="56"/>
      <c r="TDI138" s="56"/>
      <c r="TDJ138" s="56"/>
      <c r="TDK138" s="56"/>
      <c r="TDL138" s="56"/>
      <c r="TDM138" s="56"/>
      <c r="TDN138" s="56"/>
      <c r="TDO138" s="56"/>
      <c r="TDP138" s="56"/>
      <c r="TDQ138" s="56"/>
      <c r="TDR138" s="56"/>
      <c r="TDS138" s="56"/>
      <c r="TDT138" s="56"/>
      <c r="TDU138" s="56"/>
      <c r="TDV138" s="56"/>
      <c r="TDW138" s="56"/>
      <c r="TDX138" s="56"/>
      <c r="TDY138" s="56"/>
      <c r="TDZ138" s="56"/>
      <c r="TEA138" s="56"/>
      <c r="TEB138" s="56"/>
      <c r="TEC138" s="56"/>
      <c r="TED138" s="56"/>
      <c r="TEE138" s="56"/>
      <c r="TEF138" s="56"/>
      <c r="TEG138" s="56"/>
      <c r="TEH138" s="56"/>
      <c r="TEI138" s="56"/>
      <c r="TEJ138" s="56"/>
      <c r="TEK138" s="56"/>
      <c r="TEL138" s="56"/>
      <c r="TEM138" s="56"/>
      <c r="TEN138" s="56"/>
      <c r="TEO138" s="56"/>
      <c r="TEP138" s="56"/>
      <c r="TEQ138" s="56"/>
      <c r="TER138" s="56"/>
      <c r="TES138" s="56"/>
      <c r="TET138" s="56"/>
      <c r="TEU138" s="56"/>
      <c r="TEV138" s="56"/>
      <c r="TEW138" s="56"/>
      <c r="TEX138" s="56"/>
      <c r="TEY138" s="56"/>
      <c r="TEZ138" s="56"/>
      <c r="TFA138" s="56"/>
      <c r="TFB138" s="56"/>
      <c r="TFC138" s="56"/>
      <c r="TFD138" s="56"/>
      <c r="TFE138" s="56"/>
      <c r="TFF138" s="56"/>
      <c r="TFG138" s="56"/>
      <c r="TFH138" s="56"/>
      <c r="TFI138" s="56"/>
      <c r="TFJ138" s="56"/>
      <c r="TFK138" s="56"/>
      <c r="TFL138" s="56"/>
      <c r="TFM138" s="56"/>
      <c r="TFN138" s="56"/>
      <c r="TFO138" s="56"/>
      <c r="TFP138" s="56"/>
      <c r="TFQ138" s="56"/>
      <c r="TFR138" s="56"/>
      <c r="TFS138" s="56"/>
      <c r="TFT138" s="56"/>
      <c r="TFU138" s="56"/>
      <c r="TFV138" s="56"/>
      <c r="TFW138" s="56"/>
      <c r="TFX138" s="56"/>
      <c r="TFY138" s="56"/>
      <c r="TFZ138" s="56"/>
      <c r="TGA138" s="56"/>
      <c r="TGB138" s="56"/>
      <c r="TGC138" s="56"/>
      <c r="TGD138" s="56"/>
      <c r="TGE138" s="56"/>
      <c r="TGF138" s="56"/>
      <c r="TGG138" s="56"/>
      <c r="TGH138" s="56"/>
      <c r="TGI138" s="56"/>
      <c r="TGJ138" s="56"/>
      <c r="TGK138" s="56"/>
      <c r="TGL138" s="56"/>
      <c r="TGM138" s="56"/>
      <c r="TGN138" s="56"/>
      <c r="TGO138" s="56"/>
      <c r="TGP138" s="56"/>
      <c r="TGQ138" s="56"/>
      <c r="TGR138" s="56"/>
      <c r="TGS138" s="56"/>
      <c r="TGT138" s="56"/>
      <c r="TGU138" s="56"/>
      <c r="TGV138" s="56"/>
      <c r="TGW138" s="56"/>
      <c r="TGX138" s="56"/>
      <c r="TGY138" s="56"/>
      <c r="TGZ138" s="56"/>
      <c r="THA138" s="56"/>
      <c r="THB138" s="56"/>
      <c r="THC138" s="56"/>
      <c r="THD138" s="56"/>
      <c r="THE138" s="56"/>
      <c r="THF138" s="56"/>
      <c r="THG138" s="56"/>
      <c r="THH138" s="56"/>
      <c r="THI138" s="56"/>
      <c r="THJ138" s="56"/>
      <c r="THK138" s="56"/>
      <c r="THL138" s="56"/>
      <c r="THM138" s="56"/>
      <c r="THN138" s="56"/>
      <c r="THO138" s="56"/>
      <c r="THP138" s="56"/>
      <c r="THQ138" s="56"/>
      <c r="THR138" s="56"/>
      <c r="THS138" s="56"/>
      <c r="THT138" s="56"/>
      <c r="THU138" s="56"/>
      <c r="THV138" s="56"/>
      <c r="THW138" s="56"/>
      <c r="THX138" s="56"/>
      <c r="THY138" s="56"/>
      <c r="THZ138" s="56"/>
      <c r="TIA138" s="56"/>
      <c r="TIB138" s="56"/>
      <c r="TIC138" s="56"/>
      <c r="TID138" s="56"/>
      <c r="TIE138" s="56"/>
      <c r="TIF138" s="56"/>
      <c r="TIG138" s="56"/>
      <c r="TIH138" s="56"/>
      <c r="TII138" s="56"/>
      <c r="TIJ138" s="56"/>
      <c r="TIK138" s="56"/>
      <c r="TIL138" s="56"/>
      <c r="TIM138" s="56"/>
      <c r="TIN138" s="56"/>
      <c r="TIO138" s="56"/>
      <c r="TIP138" s="56"/>
      <c r="TIQ138" s="56"/>
      <c r="TIR138" s="56"/>
      <c r="TIS138" s="56"/>
      <c r="TIT138" s="56"/>
      <c r="TIU138" s="56"/>
      <c r="TIV138" s="56"/>
      <c r="TIW138" s="56"/>
      <c r="TIX138" s="56"/>
      <c r="TIY138" s="56"/>
      <c r="TIZ138" s="56"/>
      <c r="TJA138" s="56"/>
      <c r="TJB138" s="56"/>
      <c r="TJC138" s="56"/>
      <c r="TJD138" s="56"/>
      <c r="TJE138" s="56"/>
      <c r="TJF138" s="56"/>
      <c r="TJG138" s="56"/>
      <c r="TJH138" s="56"/>
      <c r="TJI138" s="56"/>
      <c r="TJJ138" s="56"/>
      <c r="TJK138" s="56"/>
      <c r="TJL138" s="56"/>
      <c r="TJM138" s="56"/>
      <c r="TJN138" s="56"/>
      <c r="TJO138" s="56"/>
      <c r="TJP138" s="56"/>
      <c r="TJQ138" s="56"/>
      <c r="TJR138" s="56"/>
      <c r="TJS138" s="56"/>
      <c r="TJT138" s="56"/>
      <c r="TJU138" s="56"/>
      <c r="TJV138" s="56"/>
      <c r="TJW138" s="56"/>
      <c r="TJX138" s="56"/>
      <c r="TJY138" s="56"/>
      <c r="TJZ138" s="56"/>
      <c r="TKA138" s="56"/>
      <c r="TKB138" s="56"/>
      <c r="TKC138" s="56"/>
      <c r="TKD138" s="56"/>
      <c r="TKE138" s="56"/>
      <c r="TKF138" s="56"/>
      <c r="TKG138" s="56"/>
      <c r="TKH138" s="56"/>
      <c r="TKI138" s="56"/>
      <c r="TKJ138" s="56"/>
      <c r="TKK138" s="56"/>
      <c r="TKL138" s="56"/>
      <c r="TKM138" s="56"/>
      <c r="TKN138" s="56"/>
      <c r="TKO138" s="56"/>
      <c r="TKP138" s="56"/>
      <c r="TKQ138" s="56"/>
      <c r="TKR138" s="56"/>
      <c r="TKS138" s="56"/>
      <c r="TKT138" s="56"/>
      <c r="TKU138" s="56"/>
      <c r="TKV138" s="56"/>
      <c r="TKW138" s="56"/>
      <c r="TKX138" s="56"/>
      <c r="TKY138" s="56"/>
      <c r="TKZ138" s="56"/>
      <c r="TLA138" s="56"/>
      <c r="TLB138" s="56"/>
      <c r="TLC138" s="56"/>
      <c r="TLD138" s="56"/>
      <c r="TLE138" s="56"/>
      <c r="TLF138" s="56"/>
      <c r="TLG138" s="56"/>
      <c r="TLH138" s="56"/>
      <c r="TLI138" s="56"/>
      <c r="TLJ138" s="56"/>
      <c r="TLK138" s="56"/>
      <c r="TLL138" s="56"/>
      <c r="TLM138" s="56"/>
      <c r="TLN138" s="56"/>
      <c r="TLO138" s="56"/>
      <c r="TLP138" s="56"/>
      <c r="TLQ138" s="56"/>
      <c r="TLR138" s="56"/>
      <c r="TLS138" s="56"/>
      <c r="TLT138" s="56"/>
      <c r="TLU138" s="56"/>
      <c r="TLV138" s="56"/>
      <c r="TLW138" s="56"/>
      <c r="TLX138" s="56"/>
      <c r="TLY138" s="56"/>
      <c r="TLZ138" s="56"/>
      <c r="TMA138" s="56"/>
      <c r="TMB138" s="56"/>
      <c r="TMC138" s="56"/>
      <c r="TMD138" s="56"/>
      <c r="TME138" s="56"/>
      <c r="TMF138" s="56"/>
      <c r="TMG138" s="56"/>
      <c r="TMH138" s="56"/>
      <c r="TMI138" s="56"/>
      <c r="TMJ138" s="56"/>
      <c r="TMK138" s="56"/>
      <c r="TML138" s="56"/>
      <c r="TMM138" s="56"/>
      <c r="TMN138" s="56"/>
      <c r="TMO138" s="56"/>
      <c r="TMP138" s="56"/>
      <c r="TMQ138" s="56"/>
      <c r="TMR138" s="56"/>
      <c r="TMS138" s="56"/>
      <c r="TMT138" s="56"/>
      <c r="TMU138" s="56"/>
      <c r="TMV138" s="56"/>
      <c r="TMW138" s="56"/>
      <c r="TMX138" s="56"/>
      <c r="TMY138" s="56"/>
      <c r="TMZ138" s="56"/>
      <c r="TNA138" s="56"/>
      <c r="TNB138" s="56"/>
      <c r="TNC138" s="56"/>
      <c r="TND138" s="56"/>
      <c r="TNE138" s="56"/>
      <c r="TNF138" s="56"/>
      <c r="TNG138" s="56"/>
      <c r="TNH138" s="56"/>
      <c r="TNI138" s="56"/>
      <c r="TNJ138" s="56"/>
      <c r="TNK138" s="56"/>
      <c r="TNL138" s="56"/>
      <c r="TNM138" s="56"/>
      <c r="TNN138" s="56"/>
      <c r="TNO138" s="56"/>
      <c r="TNP138" s="56"/>
      <c r="TNQ138" s="56"/>
      <c r="TNR138" s="56"/>
      <c r="TNS138" s="56"/>
      <c r="TNT138" s="56"/>
      <c r="TNU138" s="56"/>
      <c r="TNV138" s="56"/>
      <c r="TNW138" s="56"/>
      <c r="TNX138" s="56"/>
      <c r="TNY138" s="56"/>
      <c r="TNZ138" s="56"/>
      <c r="TOA138" s="56"/>
      <c r="TOB138" s="56"/>
      <c r="TOC138" s="56"/>
      <c r="TOD138" s="56"/>
      <c r="TOE138" s="56"/>
      <c r="TOF138" s="56"/>
      <c r="TOG138" s="56"/>
      <c r="TOH138" s="56"/>
      <c r="TOI138" s="56"/>
      <c r="TOJ138" s="56"/>
      <c r="TOK138" s="56"/>
      <c r="TOL138" s="56"/>
      <c r="TOM138" s="56"/>
      <c r="TON138" s="56"/>
      <c r="TOO138" s="56"/>
      <c r="TOP138" s="56"/>
      <c r="TOQ138" s="56"/>
      <c r="TOR138" s="56"/>
      <c r="TOS138" s="56"/>
      <c r="TOT138" s="56"/>
      <c r="TOU138" s="56"/>
      <c r="TOV138" s="56"/>
      <c r="TOW138" s="56"/>
      <c r="TOX138" s="56"/>
      <c r="TOY138" s="56"/>
      <c r="TOZ138" s="56"/>
      <c r="TPA138" s="56"/>
      <c r="TPB138" s="56"/>
      <c r="TPC138" s="56"/>
      <c r="TPD138" s="56"/>
      <c r="TPE138" s="56"/>
      <c r="TPF138" s="56"/>
      <c r="TPG138" s="56"/>
      <c r="TPH138" s="56"/>
      <c r="TPI138" s="56"/>
      <c r="TPJ138" s="56"/>
      <c r="TPK138" s="56"/>
      <c r="TPL138" s="56"/>
      <c r="TPM138" s="56"/>
      <c r="TPN138" s="56"/>
      <c r="TPO138" s="56"/>
      <c r="TPP138" s="56"/>
      <c r="TPQ138" s="56"/>
      <c r="TPR138" s="56"/>
      <c r="TPS138" s="56"/>
      <c r="TPT138" s="56"/>
      <c r="TPU138" s="56"/>
      <c r="TPV138" s="56"/>
      <c r="TPW138" s="56"/>
      <c r="TPX138" s="56"/>
      <c r="TPY138" s="56"/>
      <c r="TPZ138" s="56"/>
      <c r="TQA138" s="56"/>
      <c r="TQB138" s="56"/>
      <c r="TQC138" s="56"/>
      <c r="TQD138" s="56"/>
      <c r="TQE138" s="56"/>
      <c r="TQF138" s="56"/>
      <c r="TQG138" s="56"/>
      <c r="TQH138" s="56"/>
      <c r="TQI138" s="56"/>
      <c r="TQJ138" s="56"/>
      <c r="TQK138" s="56"/>
      <c r="TQL138" s="56"/>
      <c r="TQM138" s="56"/>
      <c r="TQN138" s="56"/>
      <c r="TQO138" s="56"/>
      <c r="TQP138" s="56"/>
      <c r="TQQ138" s="56"/>
      <c r="TQR138" s="56"/>
      <c r="TQS138" s="56"/>
      <c r="TQT138" s="56"/>
      <c r="TQU138" s="56"/>
      <c r="TQV138" s="56"/>
      <c r="TQW138" s="56"/>
      <c r="TQX138" s="56"/>
      <c r="TQY138" s="56"/>
      <c r="TQZ138" s="56"/>
      <c r="TRA138" s="56"/>
      <c r="TRB138" s="56"/>
      <c r="TRC138" s="56"/>
      <c r="TRD138" s="56"/>
      <c r="TRE138" s="56"/>
      <c r="TRF138" s="56"/>
      <c r="TRG138" s="56"/>
      <c r="TRH138" s="56"/>
      <c r="TRI138" s="56"/>
      <c r="TRJ138" s="56"/>
      <c r="TRK138" s="56"/>
      <c r="TRL138" s="56"/>
      <c r="TRM138" s="56"/>
      <c r="TRN138" s="56"/>
      <c r="TRO138" s="56"/>
      <c r="TRP138" s="56"/>
      <c r="TRQ138" s="56"/>
      <c r="TRR138" s="56"/>
      <c r="TRS138" s="56"/>
      <c r="TRT138" s="56"/>
      <c r="TRU138" s="56"/>
      <c r="TRV138" s="56"/>
      <c r="TRW138" s="56"/>
      <c r="TRX138" s="56"/>
      <c r="TRY138" s="56"/>
      <c r="TRZ138" s="56"/>
      <c r="TSA138" s="56"/>
      <c r="TSB138" s="56"/>
      <c r="TSC138" s="56"/>
      <c r="TSD138" s="56"/>
      <c r="TSE138" s="56"/>
      <c r="TSF138" s="56"/>
      <c r="TSG138" s="56"/>
      <c r="TSH138" s="56"/>
      <c r="TSI138" s="56"/>
      <c r="TSJ138" s="56"/>
      <c r="TSK138" s="56"/>
      <c r="TSL138" s="56"/>
      <c r="TSM138" s="56"/>
      <c r="TSN138" s="56"/>
      <c r="TSO138" s="56"/>
      <c r="TSP138" s="56"/>
      <c r="TSQ138" s="56"/>
      <c r="TSR138" s="56"/>
      <c r="TSS138" s="56"/>
      <c r="TST138" s="56"/>
      <c r="TSU138" s="56"/>
      <c r="TSV138" s="56"/>
      <c r="TSW138" s="56"/>
      <c r="TSX138" s="56"/>
      <c r="TSY138" s="56"/>
      <c r="TSZ138" s="56"/>
      <c r="TTA138" s="56"/>
      <c r="TTB138" s="56"/>
      <c r="TTC138" s="56"/>
      <c r="TTD138" s="56"/>
      <c r="TTE138" s="56"/>
      <c r="TTF138" s="56"/>
      <c r="TTG138" s="56"/>
      <c r="TTH138" s="56"/>
      <c r="TTI138" s="56"/>
      <c r="TTJ138" s="56"/>
      <c r="TTK138" s="56"/>
      <c r="TTL138" s="56"/>
      <c r="TTM138" s="56"/>
      <c r="TTN138" s="56"/>
      <c r="TTO138" s="56"/>
      <c r="TTP138" s="56"/>
      <c r="TTQ138" s="56"/>
      <c r="TTR138" s="56"/>
      <c r="TTS138" s="56"/>
      <c r="TTT138" s="56"/>
      <c r="TTU138" s="56"/>
      <c r="TTV138" s="56"/>
      <c r="TTW138" s="56"/>
      <c r="TTX138" s="56"/>
      <c r="TTY138" s="56"/>
      <c r="TTZ138" s="56"/>
      <c r="TUA138" s="56"/>
      <c r="TUB138" s="56"/>
      <c r="TUC138" s="56"/>
      <c r="TUD138" s="56"/>
      <c r="TUE138" s="56"/>
      <c r="TUF138" s="56"/>
      <c r="TUG138" s="56"/>
      <c r="TUH138" s="56"/>
      <c r="TUI138" s="56"/>
      <c r="TUJ138" s="56"/>
      <c r="TUK138" s="56"/>
      <c r="TUL138" s="56"/>
      <c r="TUM138" s="56"/>
      <c r="TUN138" s="56"/>
      <c r="TUO138" s="56"/>
      <c r="TUP138" s="56"/>
      <c r="TUQ138" s="56"/>
      <c r="TUR138" s="56"/>
      <c r="TUS138" s="56"/>
      <c r="TUT138" s="56"/>
      <c r="TUU138" s="56"/>
      <c r="TUV138" s="56"/>
      <c r="TUW138" s="56"/>
      <c r="TUX138" s="56"/>
      <c r="TUY138" s="56"/>
      <c r="TUZ138" s="56"/>
      <c r="TVA138" s="56"/>
      <c r="TVB138" s="56"/>
      <c r="TVC138" s="56"/>
      <c r="TVD138" s="56"/>
      <c r="TVE138" s="56"/>
      <c r="TVF138" s="56"/>
      <c r="TVG138" s="56"/>
      <c r="TVH138" s="56"/>
      <c r="TVI138" s="56"/>
      <c r="TVJ138" s="56"/>
      <c r="TVK138" s="56"/>
      <c r="TVL138" s="56"/>
      <c r="TVM138" s="56"/>
      <c r="TVN138" s="56"/>
      <c r="TVO138" s="56"/>
      <c r="TVP138" s="56"/>
      <c r="TVQ138" s="56"/>
      <c r="TVR138" s="56"/>
      <c r="TVS138" s="56"/>
      <c r="TVT138" s="56"/>
      <c r="TVU138" s="56"/>
      <c r="TVV138" s="56"/>
      <c r="TVW138" s="56"/>
      <c r="TVX138" s="56"/>
      <c r="TVY138" s="56"/>
      <c r="TVZ138" s="56"/>
      <c r="TWA138" s="56"/>
      <c r="TWB138" s="56"/>
      <c r="TWC138" s="56"/>
      <c r="TWD138" s="56"/>
      <c r="TWE138" s="56"/>
      <c r="TWF138" s="56"/>
      <c r="TWG138" s="56"/>
      <c r="TWH138" s="56"/>
      <c r="TWI138" s="56"/>
      <c r="TWJ138" s="56"/>
      <c r="TWK138" s="56"/>
      <c r="TWL138" s="56"/>
      <c r="TWM138" s="56"/>
      <c r="TWN138" s="56"/>
      <c r="TWO138" s="56"/>
      <c r="TWP138" s="56"/>
      <c r="TWQ138" s="56"/>
      <c r="TWR138" s="56"/>
      <c r="TWS138" s="56"/>
      <c r="TWT138" s="56"/>
      <c r="TWU138" s="56"/>
      <c r="TWV138" s="56"/>
      <c r="TWW138" s="56"/>
      <c r="TWX138" s="56"/>
      <c r="TWY138" s="56"/>
      <c r="TWZ138" s="56"/>
      <c r="TXA138" s="56"/>
      <c r="TXB138" s="56"/>
      <c r="TXC138" s="56"/>
      <c r="TXD138" s="56"/>
      <c r="TXE138" s="56"/>
      <c r="TXF138" s="56"/>
      <c r="TXG138" s="56"/>
      <c r="TXH138" s="56"/>
      <c r="TXI138" s="56"/>
      <c r="TXJ138" s="56"/>
      <c r="TXK138" s="56"/>
      <c r="TXL138" s="56"/>
      <c r="TXM138" s="56"/>
      <c r="TXN138" s="56"/>
      <c r="TXO138" s="56"/>
      <c r="TXP138" s="56"/>
      <c r="TXQ138" s="56"/>
      <c r="TXR138" s="56"/>
      <c r="TXS138" s="56"/>
      <c r="TXT138" s="56"/>
      <c r="TXU138" s="56"/>
      <c r="TXV138" s="56"/>
      <c r="TXW138" s="56"/>
      <c r="TXX138" s="56"/>
      <c r="TXY138" s="56"/>
      <c r="TXZ138" s="56"/>
      <c r="TYA138" s="56"/>
      <c r="TYB138" s="56"/>
      <c r="TYC138" s="56"/>
      <c r="TYD138" s="56"/>
      <c r="TYE138" s="56"/>
      <c r="TYF138" s="56"/>
      <c r="TYG138" s="56"/>
      <c r="TYH138" s="56"/>
      <c r="TYI138" s="56"/>
      <c r="TYJ138" s="56"/>
      <c r="TYK138" s="56"/>
      <c r="TYL138" s="56"/>
      <c r="TYM138" s="56"/>
      <c r="TYN138" s="56"/>
      <c r="TYO138" s="56"/>
      <c r="TYP138" s="56"/>
      <c r="TYQ138" s="56"/>
      <c r="TYR138" s="56"/>
      <c r="TYS138" s="56"/>
      <c r="TYT138" s="56"/>
      <c r="TYU138" s="56"/>
      <c r="TYV138" s="56"/>
      <c r="TYW138" s="56"/>
      <c r="TYX138" s="56"/>
      <c r="TYY138" s="56"/>
      <c r="TYZ138" s="56"/>
      <c r="TZA138" s="56"/>
      <c r="TZB138" s="56"/>
      <c r="TZC138" s="56"/>
      <c r="TZD138" s="56"/>
      <c r="TZE138" s="56"/>
      <c r="TZF138" s="56"/>
      <c r="TZG138" s="56"/>
      <c r="TZH138" s="56"/>
      <c r="TZI138" s="56"/>
      <c r="TZJ138" s="56"/>
      <c r="TZK138" s="56"/>
      <c r="TZL138" s="56"/>
      <c r="TZM138" s="56"/>
      <c r="TZN138" s="56"/>
      <c r="TZO138" s="56"/>
      <c r="TZP138" s="56"/>
      <c r="TZQ138" s="56"/>
      <c r="TZR138" s="56"/>
      <c r="TZS138" s="56"/>
      <c r="TZT138" s="56"/>
      <c r="TZU138" s="56"/>
      <c r="TZV138" s="56"/>
      <c r="TZW138" s="56"/>
      <c r="TZX138" s="56"/>
      <c r="TZY138" s="56"/>
      <c r="TZZ138" s="56"/>
      <c r="UAA138" s="56"/>
      <c r="UAB138" s="56"/>
      <c r="UAC138" s="56"/>
      <c r="UAD138" s="56"/>
      <c r="UAE138" s="56"/>
      <c r="UAF138" s="56"/>
      <c r="UAG138" s="56"/>
      <c r="UAH138" s="56"/>
      <c r="UAI138" s="56"/>
      <c r="UAJ138" s="56"/>
      <c r="UAK138" s="56"/>
      <c r="UAL138" s="56"/>
      <c r="UAM138" s="56"/>
      <c r="UAN138" s="56"/>
      <c r="UAO138" s="56"/>
      <c r="UAP138" s="56"/>
      <c r="UAQ138" s="56"/>
      <c r="UAR138" s="56"/>
      <c r="UAS138" s="56"/>
      <c r="UAT138" s="56"/>
      <c r="UAU138" s="56"/>
      <c r="UAV138" s="56"/>
      <c r="UAW138" s="56"/>
      <c r="UAX138" s="56"/>
      <c r="UAY138" s="56"/>
      <c r="UAZ138" s="56"/>
      <c r="UBA138" s="56"/>
      <c r="UBB138" s="56"/>
      <c r="UBC138" s="56"/>
      <c r="UBD138" s="56"/>
      <c r="UBE138" s="56"/>
      <c r="UBF138" s="56"/>
      <c r="UBG138" s="56"/>
      <c r="UBH138" s="56"/>
      <c r="UBI138" s="56"/>
      <c r="UBJ138" s="56"/>
      <c r="UBK138" s="56"/>
      <c r="UBL138" s="56"/>
      <c r="UBM138" s="56"/>
      <c r="UBN138" s="56"/>
      <c r="UBO138" s="56"/>
      <c r="UBP138" s="56"/>
      <c r="UBQ138" s="56"/>
      <c r="UBR138" s="56"/>
      <c r="UBS138" s="56"/>
      <c r="UBT138" s="56"/>
      <c r="UBU138" s="56"/>
      <c r="UBV138" s="56"/>
      <c r="UBW138" s="56"/>
      <c r="UBX138" s="56"/>
      <c r="UBY138" s="56"/>
      <c r="UBZ138" s="56"/>
      <c r="UCA138" s="56"/>
      <c r="UCB138" s="56"/>
      <c r="UCC138" s="56"/>
      <c r="UCD138" s="56"/>
      <c r="UCE138" s="56"/>
      <c r="UCF138" s="56"/>
      <c r="UCG138" s="56"/>
      <c r="UCH138" s="56"/>
      <c r="UCI138" s="56"/>
      <c r="UCJ138" s="56"/>
      <c r="UCK138" s="56"/>
      <c r="UCL138" s="56"/>
      <c r="UCM138" s="56"/>
      <c r="UCN138" s="56"/>
      <c r="UCO138" s="56"/>
      <c r="UCP138" s="56"/>
      <c r="UCQ138" s="56"/>
      <c r="UCR138" s="56"/>
      <c r="UCS138" s="56"/>
      <c r="UCT138" s="56"/>
      <c r="UCU138" s="56"/>
      <c r="UCV138" s="56"/>
      <c r="UCW138" s="56"/>
      <c r="UCX138" s="56"/>
      <c r="UCY138" s="56"/>
      <c r="UCZ138" s="56"/>
      <c r="UDA138" s="56"/>
      <c r="UDB138" s="56"/>
      <c r="UDC138" s="56"/>
      <c r="UDD138" s="56"/>
      <c r="UDE138" s="56"/>
      <c r="UDF138" s="56"/>
      <c r="UDG138" s="56"/>
      <c r="UDH138" s="56"/>
      <c r="UDI138" s="56"/>
      <c r="UDJ138" s="56"/>
      <c r="UDK138" s="56"/>
      <c r="UDL138" s="56"/>
      <c r="UDM138" s="56"/>
      <c r="UDN138" s="56"/>
      <c r="UDO138" s="56"/>
      <c r="UDP138" s="56"/>
      <c r="UDQ138" s="56"/>
      <c r="UDR138" s="56"/>
      <c r="UDS138" s="56"/>
      <c r="UDT138" s="56"/>
      <c r="UDU138" s="56"/>
      <c r="UDV138" s="56"/>
      <c r="UDW138" s="56"/>
      <c r="UDX138" s="56"/>
      <c r="UDY138" s="56"/>
      <c r="UDZ138" s="56"/>
      <c r="UEA138" s="56"/>
      <c r="UEB138" s="56"/>
      <c r="UEC138" s="56"/>
      <c r="UED138" s="56"/>
      <c r="UEE138" s="56"/>
      <c r="UEF138" s="56"/>
      <c r="UEG138" s="56"/>
      <c r="UEH138" s="56"/>
      <c r="UEI138" s="56"/>
      <c r="UEJ138" s="56"/>
      <c r="UEK138" s="56"/>
      <c r="UEL138" s="56"/>
      <c r="UEM138" s="56"/>
      <c r="UEN138" s="56"/>
      <c r="UEO138" s="56"/>
      <c r="UEP138" s="56"/>
      <c r="UEQ138" s="56"/>
      <c r="UER138" s="56"/>
      <c r="UES138" s="56"/>
      <c r="UET138" s="56"/>
      <c r="UEU138" s="56"/>
      <c r="UEV138" s="56"/>
      <c r="UEW138" s="56"/>
      <c r="UEX138" s="56"/>
      <c r="UEY138" s="56"/>
      <c r="UEZ138" s="56"/>
      <c r="UFA138" s="56"/>
      <c r="UFB138" s="56"/>
      <c r="UFC138" s="56"/>
      <c r="UFD138" s="56"/>
      <c r="UFE138" s="56"/>
      <c r="UFF138" s="56"/>
      <c r="UFG138" s="56"/>
      <c r="UFH138" s="56"/>
      <c r="UFI138" s="56"/>
      <c r="UFJ138" s="56"/>
      <c r="UFK138" s="56"/>
      <c r="UFL138" s="56"/>
      <c r="UFM138" s="56"/>
      <c r="UFN138" s="56"/>
      <c r="UFO138" s="56"/>
      <c r="UFP138" s="56"/>
      <c r="UFQ138" s="56"/>
      <c r="UFR138" s="56"/>
      <c r="UFS138" s="56"/>
      <c r="UFT138" s="56"/>
      <c r="UFU138" s="56"/>
      <c r="UFV138" s="56"/>
      <c r="UFW138" s="56"/>
      <c r="UFX138" s="56"/>
      <c r="UFY138" s="56"/>
      <c r="UFZ138" s="56"/>
      <c r="UGA138" s="56"/>
      <c r="UGB138" s="56"/>
      <c r="UGC138" s="56"/>
      <c r="UGD138" s="56"/>
      <c r="UGE138" s="56"/>
      <c r="UGF138" s="56"/>
      <c r="UGG138" s="56"/>
      <c r="UGH138" s="56"/>
      <c r="UGI138" s="56"/>
      <c r="UGJ138" s="56"/>
      <c r="UGK138" s="56"/>
      <c r="UGL138" s="56"/>
      <c r="UGM138" s="56"/>
      <c r="UGN138" s="56"/>
      <c r="UGO138" s="56"/>
      <c r="UGP138" s="56"/>
      <c r="UGQ138" s="56"/>
      <c r="UGR138" s="56"/>
      <c r="UGS138" s="56"/>
      <c r="UGT138" s="56"/>
      <c r="UGU138" s="56"/>
      <c r="UGV138" s="56"/>
      <c r="UGW138" s="56"/>
      <c r="UGX138" s="56"/>
      <c r="UGY138" s="56"/>
      <c r="UGZ138" s="56"/>
      <c r="UHA138" s="56"/>
      <c r="UHB138" s="56"/>
      <c r="UHC138" s="56"/>
      <c r="UHD138" s="56"/>
      <c r="UHE138" s="56"/>
      <c r="UHF138" s="56"/>
      <c r="UHG138" s="56"/>
      <c r="UHH138" s="56"/>
      <c r="UHI138" s="56"/>
      <c r="UHJ138" s="56"/>
      <c r="UHK138" s="56"/>
      <c r="UHL138" s="56"/>
      <c r="UHM138" s="56"/>
      <c r="UHN138" s="56"/>
      <c r="UHO138" s="56"/>
      <c r="UHP138" s="56"/>
      <c r="UHQ138" s="56"/>
      <c r="UHR138" s="56"/>
      <c r="UHS138" s="56"/>
      <c r="UHT138" s="56"/>
      <c r="UHU138" s="56"/>
      <c r="UHV138" s="56"/>
      <c r="UHW138" s="56"/>
      <c r="UHX138" s="56"/>
      <c r="UHY138" s="56"/>
      <c r="UHZ138" s="56"/>
      <c r="UIA138" s="56"/>
      <c r="UIB138" s="56"/>
      <c r="UIC138" s="56"/>
      <c r="UID138" s="56"/>
      <c r="UIE138" s="56"/>
      <c r="UIF138" s="56"/>
      <c r="UIG138" s="56"/>
      <c r="UIH138" s="56"/>
      <c r="UII138" s="56"/>
      <c r="UIJ138" s="56"/>
      <c r="UIK138" s="56"/>
      <c r="UIL138" s="56"/>
      <c r="UIM138" s="56"/>
      <c r="UIN138" s="56"/>
      <c r="UIO138" s="56"/>
      <c r="UIP138" s="56"/>
      <c r="UIQ138" s="56"/>
      <c r="UIR138" s="56"/>
      <c r="UIS138" s="56"/>
      <c r="UIT138" s="56"/>
      <c r="UIU138" s="56"/>
      <c r="UIV138" s="56"/>
      <c r="UIW138" s="56"/>
      <c r="UIX138" s="56"/>
      <c r="UIY138" s="56"/>
      <c r="UIZ138" s="56"/>
      <c r="UJA138" s="56"/>
      <c r="UJB138" s="56"/>
      <c r="UJC138" s="56"/>
      <c r="UJD138" s="56"/>
      <c r="UJE138" s="56"/>
      <c r="UJF138" s="56"/>
      <c r="UJG138" s="56"/>
      <c r="UJH138" s="56"/>
      <c r="UJI138" s="56"/>
      <c r="UJJ138" s="56"/>
      <c r="UJK138" s="56"/>
      <c r="UJL138" s="56"/>
      <c r="UJM138" s="56"/>
      <c r="UJN138" s="56"/>
      <c r="UJO138" s="56"/>
      <c r="UJP138" s="56"/>
      <c r="UJQ138" s="56"/>
      <c r="UJR138" s="56"/>
      <c r="UJS138" s="56"/>
      <c r="UJT138" s="56"/>
      <c r="UJU138" s="56"/>
      <c r="UJV138" s="56"/>
      <c r="UJW138" s="56"/>
      <c r="UJX138" s="56"/>
      <c r="UJY138" s="56"/>
      <c r="UJZ138" s="56"/>
      <c r="UKA138" s="56"/>
      <c r="UKB138" s="56"/>
      <c r="UKC138" s="56"/>
      <c r="UKD138" s="56"/>
      <c r="UKE138" s="56"/>
      <c r="UKF138" s="56"/>
      <c r="UKG138" s="56"/>
      <c r="UKH138" s="56"/>
      <c r="UKI138" s="56"/>
      <c r="UKJ138" s="56"/>
      <c r="UKK138" s="56"/>
      <c r="UKL138" s="56"/>
      <c r="UKM138" s="56"/>
      <c r="UKN138" s="56"/>
      <c r="UKO138" s="56"/>
      <c r="UKP138" s="56"/>
      <c r="UKQ138" s="56"/>
      <c r="UKR138" s="56"/>
      <c r="UKS138" s="56"/>
      <c r="UKT138" s="56"/>
      <c r="UKU138" s="56"/>
      <c r="UKV138" s="56"/>
      <c r="UKW138" s="56"/>
      <c r="UKX138" s="56"/>
      <c r="UKY138" s="56"/>
      <c r="UKZ138" s="56"/>
      <c r="ULA138" s="56"/>
      <c r="ULB138" s="56"/>
      <c r="ULC138" s="56"/>
      <c r="ULD138" s="56"/>
      <c r="ULE138" s="56"/>
      <c r="ULF138" s="56"/>
      <c r="ULG138" s="56"/>
      <c r="ULH138" s="56"/>
      <c r="ULI138" s="56"/>
      <c r="ULJ138" s="56"/>
      <c r="ULK138" s="56"/>
      <c r="ULL138" s="56"/>
      <c r="ULM138" s="56"/>
      <c r="ULN138" s="56"/>
      <c r="ULO138" s="56"/>
      <c r="ULP138" s="56"/>
      <c r="ULQ138" s="56"/>
      <c r="ULR138" s="56"/>
      <c r="ULS138" s="56"/>
      <c r="ULT138" s="56"/>
      <c r="ULU138" s="56"/>
      <c r="ULV138" s="56"/>
      <c r="ULW138" s="56"/>
      <c r="ULX138" s="56"/>
      <c r="ULY138" s="56"/>
      <c r="ULZ138" s="56"/>
      <c r="UMA138" s="56"/>
      <c r="UMB138" s="56"/>
      <c r="UMC138" s="56"/>
      <c r="UMD138" s="56"/>
      <c r="UME138" s="56"/>
      <c r="UMF138" s="56"/>
      <c r="UMG138" s="56"/>
      <c r="UMH138" s="56"/>
      <c r="UMI138" s="56"/>
      <c r="UMJ138" s="56"/>
      <c r="UMK138" s="56"/>
      <c r="UML138" s="56"/>
      <c r="UMM138" s="56"/>
      <c r="UMN138" s="56"/>
      <c r="UMO138" s="56"/>
      <c r="UMP138" s="56"/>
      <c r="UMQ138" s="56"/>
      <c r="UMR138" s="56"/>
      <c r="UMS138" s="56"/>
      <c r="UMT138" s="56"/>
      <c r="UMU138" s="56"/>
      <c r="UMV138" s="56"/>
      <c r="UMW138" s="56"/>
      <c r="UMX138" s="56"/>
      <c r="UMY138" s="56"/>
      <c r="UMZ138" s="56"/>
      <c r="UNA138" s="56"/>
      <c r="UNB138" s="56"/>
      <c r="UNC138" s="56"/>
      <c r="UND138" s="56"/>
      <c r="UNE138" s="56"/>
      <c r="UNF138" s="56"/>
      <c r="UNG138" s="56"/>
      <c r="UNH138" s="56"/>
      <c r="UNI138" s="56"/>
      <c r="UNJ138" s="56"/>
      <c r="UNK138" s="56"/>
      <c r="UNL138" s="56"/>
      <c r="UNM138" s="56"/>
      <c r="UNN138" s="56"/>
      <c r="UNO138" s="56"/>
      <c r="UNP138" s="56"/>
      <c r="UNQ138" s="56"/>
      <c r="UNR138" s="56"/>
      <c r="UNS138" s="56"/>
      <c r="UNT138" s="56"/>
      <c r="UNU138" s="56"/>
      <c r="UNV138" s="56"/>
      <c r="UNW138" s="56"/>
      <c r="UNX138" s="56"/>
      <c r="UNY138" s="56"/>
      <c r="UNZ138" s="56"/>
      <c r="UOA138" s="56"/>
      <c r="UOB138" s="56"/>
      <c r="UOC138" s="56"/>
      <c r="UOD138" s="56"/>
      <c r="UOE138" s="56"/>
      <c r="UOF138" s="56"/>
      <c r="UOG138" s="56"/>
      <c r="UOH138" s="56"/>
      <c r="UOI138" s="56"/>
      <c r="UOJ138" s="56"/>
      <c r="UOK138" s="56"/>
      <c r="UOL138" s="56"/>
      <c r="UOM138" s="56"/>
      <c r="UON138" s="56"/>
      <c r="UOO138" s="56"/>
      <c r="UOP138" s="56"/>
      <c r="UOQ138" s="56"/>
      <c r="UOR138" s="56"/>
      <c r="UOS138" s="56"/>
      <c r="UOT138" s="56"/>
      <c r="UOU138" s="56"/>
      <c r="UOV138" s="56"/>
      <c r="UOW138" s="56"/>
      <c r="UOX138" s="56"/>
      <c r="UOY138" s="56"/>
      <c r="UOZ138" s="56"/>
      <c r="UPA138" s="56"/>
      <c r="UPB138" s="56"/>
      <c r="UPC138" s="56"/>
      <c r="UPD138" s="56"/>
      <c r="UPE138" s="56"/>
      <c r="UPF138" s="56"/>
      <c r="UPG138" s="56"/>
      <c r="UPH138" s="56"/>
      <c r="UPI138" s="56"/>
      <c r="UPJ138" s="56"/>
      <c r="UPK138" s="56"/>
      <c r="UPL138" s="56"/>
      <c r="UPM138" s="56"/>
      <c r="UPN138" s="56"/>
      <c r="UPO138" s="56"/>
      <c r="UPP138" s="56"/>
      <c r="UPQ138" s="56"/>
      <c r="UPR138" s="56"/>
      <c r="UPS138" s="56"/>
      <c r="UPT138" s="56"/>
      <c r="UPU138" s="56"/>
      <c r="UPV138" s="56"/>
      <c r="UPW138" s="56"/>
      <c r="UPX138" s="56"/>
      <c r="UPY138" s="56"/>
      <c r="UPZ138" s="56"/>
      <c r="UQA138" s="56"/>
      <c r="UQB138" s="56"/>
      <c r="UQC138" s="56"/>
      <c r="UQD138" s="56"/>
      <c r="UQE138" s="56"/>
      <c r="UQF138" s="56"/>
      <c r="UQG138" s="56"/>
      <c r="UQH138" s="56"/>
      <c r="UQI138" s="56"/>
      <c r="UQJ138" s="56"/>
      <c r="UQK138" s="56"/>
      <c r="UQL138" s="56"/>
      <c r="UQM138" s="56"/>
      <c r="UQN138" s="56"/>
      <c r="UQO138" s="56"/>
      <c r="UQP138" s="56"/>
      <c r="UQQ138" s="56"/>
      <c r="UQR138" s="56"/>
      <c r="UQS138" s="56"/>
      <c r="UQT138" s="56"/>
      <c r="UQU138" s="56"/>
      <c r="UQV138" s="56"/>
      <c r="UQW138" s="56"/>
      <c r="UQX138" s="56"/>
      <c r="UQY138" s="56"/>
      <c r="UQZ138" s="56"/>
      <c r="URA138" s="56"/>
      <c r="URB138" s="56"/>
      <c r="URC138" s="56"/>
      <c r="URD138" s="56"/>
      <c r="URE138" s="56"/>
      <c r="URF138" s="56"/>
      <c r="URG138" s="56"/>
      <c r="URH138" s="56"/>
      <c r="URI138" s="56"/>
      <c r="URJ138" s="56"/>
      <c r="URK138" s="56"/>
      <c r="URL138" s="56"/>
      <c r="URM138" s="56"/>
      <c r="URN138" s="56"/>
      <c r="URO138" s="56"/>
      <c r="URP138" s="56"/>
      <c r="URQ138" s="56"/>
      <c r="URR138" s="56"/>
      <c r="URS138" s="56"/>
      <c r="URT138" s="56"/>
      <c r="URU138" s="56"/>
      <c r="URV138" s="56"/>
      <c r="URW138" s="56"/>
      <c r="URX138" s="56"/>
      <c r="URY138" s="56"/>
      <c r="URZ138" s="56"/>
      <c r="USA138" s="56"/>
      <c r="USB138" s="56"/>
      <c r="USC138" s="56"/>
      <c r="USD138" s="56"/>
      <c r="USE138" s="56"/>
      <c r="USF138" s="56"/>
      <c r="USG138" s="56"/>
      <c r="USH138" s="56"/>
      <c r="USI138" s="56"/>
      <c r="USJ138" s="56"/>
      <c r="USK138" s="56"/>
      <c r="USL138" s="56"/>
      <c r="USM138" s="56"/>
      <c r="USN138" s="56"/>
      <c r="USO138" s="56"/>
      <c r="USP138" s="56"/>
      <c r="USQ138" s="56"/>
      <c r="USR138" s="56"/>
      <c r="USS138" s="56"/>
      <c r="UST138" s="56"/>
      <c r="USU138" s="56"/>
      <c r="USV138" s="56"/>
      <c r="USW138" s="56"/>
      <c r="USX138" s="56"/>
      <c r="USY138" s="56"/>
      <c r="USZ138" s="56"/>
      <c r="UTA138" s="56"/>
      <c r="UTB138" s="56"/>
      <c r="UTC138" s="56"/>
      <c r="UTD138" s="56"/>
      <c r="UTE138" s="56"/>
      <c r="UTF138" s="56"/>
      <c r="UTG138" s="56"/>
      <c r="UTH138" s="56"/>
      <c r="UTI138" s="56"/>
      <c r="UTJ138" s="56"/>
      <c r="UTK138" s="56"/>
      <c r="UTL138" s="56"/>
      <c r="UTM138" s="56"/>
      <c r="UTN138" s="56"/>
      <c r="UTO138" s="56"/>
      <c r="UTP138" s="56"/>
      <c r="UTQ138" s="56"/>
      <c r="UTR138" s="56"/>
      <c r="UTS138" s="56"/>
      <c r="UTT138" s="56"/>
      <c r="UTU138" s="56"/>
      <c r="UTV138" s="56"/>
      <c r="UTW138" s="56"/>
      <c r="UTX138" s="56"/>
      <c r="UTY138" s="56"/>
      <c r="UTZ138" s="56"/>
      <c r="UUA138" s="56"/>
      <c r="UUB138" s="56"/>
      <c r="UUC138" s="56"/>
      <c r="UUD138" s="56"/>
      <c r="UUE138" s="56"/>
      <c r="UUF138" s="56"/>
      <c r="UUG138" s="56"/>
      <c r="UUH138" s="56"/>
      <c r="UUI138" s="56"/>
      <c r="UUJ138" s="56"/>
      <c r="UUK138" s="56"/>
      <c r="UUL138" s="56"/>
      <c r="UUM138" s="56"/>
      <c r="UUN138" s="56"/>
      <c r="UUO138" s="56"/>
      <c r="UUP138" s="56"/>
      <c r="UUQ138" s="56"/>
      <c r="UUR138" s="56"/>
      <c r="UUS138" s="56"/>
      <c r="UUT138" s="56"/>
      <c r="UUU138" s="56"/>
      <c r="UUV138" s="56"/>
      <c r="UUW138" s="56"/>
      <c r="UUX138" s="56"/>
      <c r="UUY138" s="56"/>
      <c r="UUZ138" s="56"/>
      <c r="UVA138" s="56"/>
      <c r="UVB138" s="56"/>
      <c r="UVC138" s="56"/>
      <c r="UVD138" s="56"/>
      <c r="UVE138" s="56"/>
      <c r="UVF138" s="56"/>
      <c r="UVG138" s="56"/>
      <c r="UVH138" s="56"/>
      <c r="UVI138" s="56"/>
      <c r="UVJ138" s="56"/>
      <c r="UVK138" s="56"/>
      <c r="UVL138" s="56"/>
      <c r="UVM138" s="56"/>
      <c r="UVN138" s="56"/>
      <c r="UVO138" s="56"/>
      <c r="UVP138" s="56"/>
      <c r="UVQ138" s="56"/>
      <c r="UVR138" s="56"/>
      <c r="UVS138" s="56"/>
      <c r="UVT138" s="56"/>
      <c r="UVU138" s="56"/>
      <c r="UVV138" s="56"/>
      <c r="UVW138" s="56"/>
      <c r="UVX138" s="56"/>
      <c r="UVY138" s="56"/>
      <c r="UVZ138" s="56"/>
      <c r="UWA138" s="56"/>
      <c r="UWB138" s="56"/>
      <c r="UWC138" s="56"/>
      <c r="UWD138" s="56"/>
      <c r="UWE138" s="56"/>
      <c r="UWF138" s="56"/>
      <c r="UWG138" s="56"/>
      <c r="UWH138" s="56"/>
      <c r="UWI138" s="56"/>
      <c r="UWJ138" s="56"/>
      <c r="UWK138" s="56"/>
      <c r="UWL138" s="56"/>
      <c r="UWM138" s="56"/>
      <c r="UWN138" s="56"/>
      <c r="UWO138" s="56"/>
      <c r="UWP138" s="56"/>
      <c r="UWQ138" s="56"/>
      <c r="UWR138" s="56"/>
      <c r="UWS138" s="56"/>
      <c r="UWT138" s="56"/>
      <c r="UWU138" s="56"/>
      <c r="UWV138" s="56"/>
      <c r="UWW138" s="56"/>
      <c r="UWX138" s="56"/>
      <c r="UWY138" s="56"/>
      <c r="UWZ138" s="56"/>
      <c r="UXA138" s="56"/>
      <c r="UXB138" s="56"/>
      <c r="UXC138" s="56"/>
      <c r="UXD138" s="56"/>
      <c r="UXE138" s="56"/>
      <c r="UXF138" s="56"/>
      <c r="UXG138" s="56"/>
      <c r="UXH138" s="56"/>
      <c r="UXI138" s="56"/>
      <c r="UXJ138" s="56"/>
      <c r="UXK138" s="56"/>
      <c r="UXL138" s="56"/>
      <c r="UXM138" s="56"/>
      <c r="UXN138" s="56"/>
      <c r="UXO138" s="56"/>
      <c r="UXP138" s="56"/>
      <c r="UXQ138" s="56"/>
      <c r="UXR138" s="56"/>
      <c r="UXS138" s="56"/>
      <c r="UXT138" s="56"/>
      <c r="UXU138" s="56"/>
      <c r="UXV138" s="56"/>
      <c r="UXW138" s="56"/>
      <c r="UXX138" s="56"/>
      <c r="UXY138" s="56"/>
      <c r="UXZ138" s="56"/>
      <c r="UYA138" s="56"/>
      <c r="UYB138" s="56"/>
      <c r="UYC138" s="56"/>
      <c r="UYD138" s="56"/>
      <c r="UYE138" s="56"/>
      <c r="UYF138" s="56"/>
      <c r="UYG138" s="56"/>
      <c r="UYH138" s="56"/>
      <c r="UYI138" s="56"/>
      <c r="UYJ138" s="56"/>
      <c r="UYK138" s="56"/>
      <c r="UYL138" s="56"/>
      <c r="UYM138" s="56"/>
      <c r="UYN138" s="56"/>
      <c r="UYO138" s="56"/>
      <c r="UYP138" s="56"/>
      <c r="UYQ138" s="56"/>
      <c r="UYR138" s="56"/>
      <c r="UYS138" s="56"/>
      <c r="UYT138" s="56"/>
      <c r="UYU138" s="56"/>
      <c r="UYV138" s="56"/>
      <c r="UYW138" s="56"/>
      <c r="UYX138" s="56"/>
      <c r="UYY138" s="56"/>
      <c r="UYZ138" s="56"/>
      <c r="UZA138" s="56"/>
      <c r="UZB138" s="56"/>
      <c r="UZC138" s="56"/>
      <c r="UZD138" s="56"/>
      <c r="UZE138" s="56"/>
      <c r="UZF138" s="56"/>
      <c r="UZG138" s="56"/>
      <c r="UZH138" s="56"/>
      <c r="UZI138" s="56"/>
      <c r="UZJ138" s="56"/>
      <c r="UZK138" s="56"/>
      <c r="UZL138" s="56"/>
      <c r="UZM138" s="56"/>
      <c r="UZN138" s="56"/>
      <c r="UZO138" s="56"/>
      <c r="UZP138" s="56"/>
      <c r="UZQ138" s="56"/>
      <c r="UZR138" s="56"/>
      <c r="UZS138" s="56"/>
      <c r="UZT138" s="56"/>
      <c r="UZU138" s="56"/>
      <c r="UZV138" s="56"/>
      <c r="UZW138" s="56"/>
      <c r="UZX138" s="56"/>
      <c r="UZY138" s="56"/>
      <c r="UZZ138" s="56"/>
      <c r="VAA138" s="56"/>
      <c r="VAB138" s="56"/>
      <c r="VAC138" s="56"/>
      <c r="VAD138" s="56"/>
      <c r="VAE138" s="56"/>
      <c r="VAF138" s="56"/>
      <c r="VAG138" s="56"/>
      <c r="VAH138" s="56"/>
      <c r="VAI138" s="56"/>
      <c r="VAJ138" s="56"/>
      <c r="VAK138" s="56"/>
      <c r="VAL138" s="56"/>
      <c r="VAM138" s="56"/>
      <c r="VAN138" s="56"/>
      <c r="VAO138" s="56"/>
      <c r="VAP138" s="56"/>
      <c r="VAQ138" s="56"/>
      <c r="VAR138" s="56"/>
      <c r="VAS138" s="56"/>
      <c r="VAT138" s="56"/>
      <c r="VAU138" s="56"/>
      <c r="VAV138" s="56"/>
      <c r="VAW138" s="56"/>
      <c r="VAX138" s="56"/>
      <c r="VAY138" s="56"/>
      <c r="VAZ138" s="56"/>
      <c r="VBA138" s="56"/>
      <c r="VBB138" s="56"/>
      <c r="VBC138" s="56"/>
      <c r="VBD138" s="56"/>
      <c r="VBE138" s="56"/>
      <c r="VBF138" s="56"/>
      <c r="VBG138" s="56"/>
      <c r="VBH138" s="56"/>
      <c r="VBI138" s="56"/>
      <c r="VBJ138" s="56"/>
      <c r="VBK138" s="56"/>
      <c r="VBL138" s="56"/>
      <c r="VBM138" s="56"/>
      <c r="VBN138" s="56"/>
      <c r="VBO138" s="56"/>
      <c r="VBP138" s="56"/>
      <c r="VBQ138" s="56"/>
      <c r="VBR138" s="56"/>
      <c r="VBS138" s="56"/>
      <c r="VBT138" s="56"/>
      <c r="VBU138" s="56"/>
      <c r="VBV138" s="56"/>
      <c r="VBW138" s="56"/>
      <c r="VBX138" s="56"/>
      <c r="VBY138" s="56"/>
      <c r="VBZ138" s="56"/>
      <c r="VCA138" s="56"/>
      <c r="VCB138" s="56"/>
      <c r="VCC138" s="56"/>
      <c r="VCD138" s="56"/>
      <c r="VCE138" s="56"/>
      <c r="VCF138" s="56"/>
      <c r="VCG138" s="56"/>
      <c r="VCH138" s="56"/>
      <c r="VCI138" s="56"/>
      <c r="VCJ138" s="56"/>
      <c r="VCK138" s="56"/>
      <c r="VCL138" s="56"/>
      <c r="VCM138" s="56"/>
      <c r="VCN138" s="56"/>
      <c r="VCO138" s="56"/>
      <c r="VCP138" s="56"/>
      <c r="VCQ138" s="56"/>
      <c r="VCR138" s="56"/>
      <c r="VCS138" s="56"/>
      <c r="VCT138" s="56"/>
      <c r="VCU138" s="56"/>
      <c r="VCV138" s="56"/>
      <c r="VCW138" s="56"/>
      <c r="VCX138" s="56"/>
      <c r="VCY138" s="56"/>
      <c r="VCZ138" s="56"/>
      <c r="VDA138" s="56"/>
      <c r="VDB138" s="56"/>
      <c r="VDC138" s="56"/>
      <c r="VDD138" s="56"/>
      <c r="VDE138" s="56"/>
      <c r="VDF138" s="56"/>
      <c r="VDG138" s="56"/>
      <c r="VDH138" s="56"/>
      <c r="VDI138" s="56"/>
      <c r="VDJ138" s="56"/>
      <c r="VDK138" s="56"/>
      <c r="VDL138" s="56"/>
      <c r="VDM138" s="56"/>
      <c r="VDN138" s="56"/>
      <c r="VDO138" s="56"/>
      <c r="VDP138" s="56"/>
      <c r="VDQ138" s="56"/>
      <c r="VDR138" s="56"/>
      <c r="VDS138" s="56"/>
      <c r="VDT138" s="56"/>
      <c r="VDU138" s="56"/>
      <c r="VDV138" s="56"/>
      <c r="VDW138" s="56"/>
      <c r="VDX138" s="56"/>
      <c r="VDY138" s="56"/>
      <c r="VDZ138" s="56"/>
      <c r="VEA138" s="56"/>
      <c r="VEB138" s="56"/>
      <c r="VEC138" s="56"/>
      <c r="VED138" s="56"/>
      <c r="VEE138" s="56"/>
      <c r="VEF138" s="56"/>
      <c r="VEG138" s="56"/>
      <c r="VEH138" s="56"/>
      <c r="VEI138" s="56"/>
      <c r="VEJ138" s="56"/>
      <c r="VEK138" s="56"/>
      <c r="VEL138" s="56"/>
      <c r="VEM138" s="56"/>
      <c r="VEN138" s="56"/>
      <c r="VEO138" s="56"/>
      <c r="VEP138" s="56"/>
      <c r="VEQ138" s="56"/>
      <c r="VER138" s="56"/>
      <c r="VES138" s="56"/>
      <c r="VET138" s="56"/>
      <c r="VEU138" s="56"/>
      <c r="VEV138" s="56"/>
      <c r="VEW138" s="56"/>
      <c r="VEX138" s="56"/>
      <c r="VEY138" s="56"/>
      <c r="VEZ138" s="56"/>
      <c r="VFA138" s="56"/>
      <c r="VFB138" s="56"/>
      <c r="VFC138" s="56"/>
      <c r="VFD138" s="56"/>
      <c r="VFE138" s="56"/>
      <c r="VFF138" s="56"/>
      <c r="VFG138" s="56"/>
      <c r="VFH138" s="56"/>
      <c r="VFI138" s="56"/>
      <c r="VFJ138" s="56"/>
      <c r="VFK138" s="56"/>
      <c r="VFL138" s="56"/>
      <c r="VFM138" s="56"/>
      <c r="VFN138" s="56"/>
      <c r="VFO138" s="56"/>
      <c r="VFP138" s="56"/>
      <c r="VFQ138" s="56"/>
      <c r="VFR138" s="56"/>
      <c r="VFS138" s="56"/>
      <c r="VFT138" s="56"/>
      <c r="VFU138" s="56"/>
      <c r="VFV138" s="56"/>
      <c r="VFW138" s="56"/>
      <c r="VFX138" s="56"/>
      <c r="VFY138" s="56"/>
      <c r="VFZ138" s="56"/>
      <c r="VGA138" s="56"/>
      <c r="VGB138" s="56"/>
      <c r="VGC138" s="56"/>
      <c r="VGD138" s="56"/>
      <c r="VGE138" s="56"/>
      <c r="VGF138" s="56"/>
      <c r="VGG138" s="56"/>
      <c r="VGH138" s="56"/>
      <c r="VGI138" s="56"/>
      <c r="VGJ138" s="56"/>
      <c r="VGK138" s="56"/>
      <c r="VGL138" s="56"/>
      <c r="VGM138" s="56"/>
      <c r="VGN138" s="56"/>
      <c r="VGO138" s="56"/>
      <c r="VGP138" s="56"/>
      <c r="VGQ138" s="56"/>
      <c r="VGR138" s="56"/>
      <c r="VGS138" s="56"/>
      <c r="VGT138" s="56"/>
      <c r="VGU138" s="56"/>
      <c r="VGV138" s="56"/>
      <c r="VGW138" s="56"/>
      <c r="VGX138" s="56"/>
      <c r="VGY138" s="56"/>
      <c r="VGZ138" s="56"/>
      <c r="VHA138" s="56"/>
      <c r="VHB138" s="56"/>
      <c r="VHC138" s="56"/>
      <c r="VHD138" s="56"/>
      <c r="VHE138" s="56"/>
      <c r="VHF138" s="56"/>
      <c r="VHG138" s="56"/>
      <c r="VHH138" s="56"/>
      <c r="VHI138" s="56"/>
      <c r="VHJ138" s="56"/>
      <c r="VHK138" s="56"/>
      <c r="VHL138" s="56"/>
      <c r="VHM138" s="56"/>
      <c r="VHN138" s="56"/>
      <c r="VHO138" s="56"/>
      <c r="VHP138" s="56"/>
      <c r="VHQ138" s="56"/>
      <c r="VHR138" s="56"/>
      <c r="VHS138" s="56"/>
      <c r="VHT138" s="56"/>
      <c r="VHU138" s="56"/>
      <c r="VHV138" s="56"/>
      <c r="VHW138" s="56"/>
      <c r="VHX138" s="56"/>
      <c r="VHY138" s="56"/>
      <c r="VHZ138" s="56"/>
      <c r="VIA138" s="56"/>
      <c r="VIB138" s="56"/>
      <c r="VIC138" s="56"/>
      <c r="VID138" s="56"/>
      <c r="VIE138" s="56"/>
      <c r="VIF138" s="56"/>
      <c r="VIG138" s="56"/>
      <c r="VIH138" s="56"/>
      <c r="VII138" s="56"/>
      <c r="VIJ138" s="56"/>
      <c r="VIK138" s="56"/>
      <c r="VIL138" s="56"/>
      <c r="VIM138" s="56"/>
      <c r="VIN138" s="56"/>
      <c r="VIO138" s="56"/>
      <c r="VIP138" s="56"/>
      <c r="VIQ138" s="56"/>
      <c r="VIR138" s="56"/>
      <c r="VIS138" s="56"/>
      <c r="VIT138" s="56"/>
      <c r="VIU138" s="56"/>
      <c r="VIV138" s="56"/>
      <c r="VIW138" s="56"/>
      <c r="VIX138" s="56"/>
      <c r="VIY138" s="56"/>
      <c r="VIZ138" s="56"/>
      <c r="VJA138" s="56"/>
      <c r="VJB138" s="56"/>
      <c r="VJC138" s="56"/>
      <c r="VJD138" s="56"/>
      <c r="VJE138" s="56"/>
      <c r="VJF138" s="56"/>
      <c r="VJG138" s="56"/>
      <c r="VJH138" s="56"/>
      <c r="VJI138" s="56"/>
      <c r="VJJ138" s="56"/>
      <c r="VJK138" s="56"/>
      <c r="VJL138" s="56"/>
      <c r="VJM138" s="56"/>
      <c r="VJN138" s="56"/>
      <c r="VJO138" s="56"/>
      <c r="VJP138" s="56"/>
      <c r="VJQ138" s="56"/>
      <c r="VJR138" s="56"/>
      <c r="VJS138" s="56"/>
      <c r="VJT138" s="56"/>
      <c r="VJU138" s="56"/>
      <c r="VJV138" s="56"/>
      <c r="VJW138" s="56"/>
      <c r="VJX138" s="56"/>
      <c r="VJY138" s="56"/>
      <c r="VJZ138" s="56"/>
      <c r="VKA138" s="56"/>
      <c r="VKB138" s="56"/>
      <c r="VKC138" s="56"/>
      <c r="VKD138" s="56"/>
      <c r="VKE138" s="56"/>
      <c r="VKF138" s="56"/>
      <c r="VKG138" s="56"/>
      <c r="VKH138" s="56"/>
      <c r="VKI138" s="56"/>
      <c r="VKJ138" s="56"/>
      <c r="VKK138" s="56"/>
      <c r="VKL138" s="56"/>
      <c r="VKM138" s="56"/>
      <c r="VKN138" s="56"/>
      <c r="VKO138" s="56"/>
      <c r="VKP138" s="56"/>
      <c r="VKQ138" s="56"/>
      <c r="VKR138" s="56"/>
      <c r="VKS138" s="56"/>
      <c r="VKT138" s="56"/>
      <c r="VKU138" s="56"/>
      <c r="VKV138" s="56"/>
      <c r="VKW138" s="56"/>
      <c r="VKX138" s="56"/>
      <c r="VKY138" s="56"/>
      <c r="VKZ138" s="56"/>
      <c r="VLA138" s="56"/>
      <c r="VLB138" s="56"/>
      <c r="VLC138" s="56"/>
      <c r="VLD138" s="56"/>
      <c r="VLE138" s="56"/>
      <c r="VLF138" s="56"/>
      <c r="VLG138" s="56"/>
      <c r="VLH138" s="56"/>
      <c r="VLI138" s="56"/>
      <c r="VLJ138" s="56"/>
      <c r="VLK138" s="56"/>
      <c r="VLL138" s="56"/>
      <c r="VLM138" s="56"/>
      <c r="VLN138" s="56"/>
      <c r="VLO138" s="56"/>
      <c r="VLP138" s="56"/>
      <c r="VLQ138" s="56"/>
      <c r="VLR138" s="56"/>
      <c r="VLS138" s="56"/>
      <c r="VLT138" s="56"/>
      <c r="VLU138" s="56"/>
      <c r="VLV138" s="56"/>
      <c r="VLW138" s="56"/>
      <c r="VLX138" s="56"/>
      <c r="VLY138" s="56"/>
      <c r="VLZ138" s="56"/>
      <c r="VMA138" s="56"/>
      <c r="VMB138" s="56"/>
      <c r="VMC138" s="56"/>
      <c r="VMD138" s="56"/>
      <c r="VME138" s="56"/>
      <c r="VMF138" s="56"/>
      <c r="VMG138" s="56"/>
      <c r="VMH138" s="56"/>
      <c r="VMI138" s="56"/>
      <c r="VMJ138" s="56"/>
      <c r="VMK138" s="56"/>
      <c r="VML138" s="56"/>
      <c r="VMM138" s="56"/>
      <c r="VMN138" s="56"/>
      <c r="VMO138" s="56"/>
      <c r="VMP138" s="56"/>
      <c r="VMQ138" s="56"/>
      <c r="VMR138" s="56"/>
      <c r="VMS138" s="56"/>
      <c r="VMT138" s="56"/>
      <c r="VMU138" s="56"/>
      <c r="VMV138" s="56"/>
      <c r="VMW138" s="56"/>
      <c r="VMX138" s="56"/>
      <c r="VMY138" s="56"/>
      <c r="VMZ138" s="56"/>
      <c r="VNA138" s="56"/>
      <c r="VNB138" s="56"/>
      <c r="VNC138" s="56"/>
      <c r="VND138" s="56"/>
      <c r="VNE138" s="56"/>
      <c r="VNF138" s="56"/>
      <c r="VNG138" s="56"/>
      <c r="VNH138" s="56"/>
      <c r="VNI138" s="56"/>
      <c r="VNJ138" s="56"/>
      <c r="VNK138" s="56"/>
      <c r="VNL138" s="56"/>
      <c r="VNM138" s="56"/>
      <c r="VNN138" s="56"/>
      <c r="VNO138" s="56"/>
      <c r="VNP138" s="56"/>
      <c r="VNQ138" s="56"/>
      <c r="VNR138" s="56"/>
      <c r="VNS138" s="56"/>
      <c r="VNT138" s="56"/>
      <c r="VNU138" s="56"/>
      <c r="VNV138" s="56"/>
      <c r="VNW138" s="56"/>
      <c r="VNX138" s="56"/>
      <c r="VNY138" s="56"/>
      <c r="VNZ138" s="56"/>
      <c r="VOA138" s="56"/>
      <c r="VOB138" s="56"/>
      <c r="VOC138" s="56"/>
      <c r="VOD138" s="56"/>
      <c r="VOE138" s="56"/>
      <c r="VOF138" s="56"/>
      <c r="VOG138" s="56"/>
      <c r="VOH138" s="56"/>
      <c r="VOI138" s="56"/>
      <c r="VOJ138" s="56"/>
      <c r="VOK138" s="56"/>
      <c r="VOL138" s="56"/>
      <c r="VOM138" s="56"/>
      <c r="VON138" s="56"/>
      <c r="VOO138" s="56"/>
      <c r="VOP138" s="56"/>
      <c r="VOQ138" s="56"/>
      <c r="VOR138" s="56"/>
      <c r="VOS138" s="56"/>
      <c r="VOT138" s="56"/>
      <c r="VOU138" s="56"/>
      <c r="VOV138" s="56"/>
      <c r="VOW138" s="56"/>
      <c r="VOX138" s="56"/>
      <c r="VOY138" s="56"/>
      <c r="VOZ138" s="56"/>
      <c r="VPA138" s="56"/>
      <c r="VPB138" s="56"/>
      <c r="VPC138" s="56"/>
      <c r="VPD138" s="56"/>
      <c r="VPE138" s="56"/>
      <c r="VPF138" s="56"/>
      <c r="VPG138" s="56"/>
      <c r="VPH138" s="56"/>
      <c r="VPI138" s="56"/>
      <c r="VPJ138" s="56"/>
      <c r="VPK138" s="56"/>
      <c r="VPL138" s="56"/>
      <c r="VPM138" s="56"/>
      <c r="VPN138" s="56"/>
      <c r="VPO138" s="56"/>
      <c r="VPP138" s="56"/>
      <c r="VPQ138" s="56"/>
      <c r="VPR138" s="56"/>
      <c r="VPS138" s="56"/>
      <c r="VPT138" s="56"/>
      <c r="VPU138" s="56"/>
      <c r="VPV138" s="56"/>
      <c r="VPW138" s="56"/>
      <c r="VPX138" s="56"/>
      <c r="VPY138" s="56"/>
      <c r="VPZ138" s="56"/>
      <c r="VQA138" s="56"/>
      <c r="VQB138" s="56"/>
      <c r="VQC138" s="56"/>
      <c r="VQD138" s="56"/>
      <c r="VQE138" s="56"/>
      <c r="VQF138" s="56"/>
      <c r="VQG138" s="56"/>
      <c r="VQH138" s="56"/>
      <c r="VQI138" s="56"/>
      <c r="VQJ138" s="56"/>
      <c r="VQK138" s="56"/>
      <c r="VQL138" s="56"/>
      <c r="VQM138" s="56"/>
      <c r="VQN138" s="56"/>
      <c r="VQO138" s="56"/>
      <c r="VQP138" s="56"/>
      <c r="VQQ138" s="56"/>
      <c r="VQR138" s="56"/>
      <c r="VQS138" s="56"/>
      <c r="VQT138" s="56"/>
      <c r="VQU138" s="56"/>
      <c r="VQV138" s="56"/>
      <c r="VQW138" s="56"/>
      <c r="VQX138" s="56"/>
      <c r="VQY138" s="56"/>
      <c r="VQZ138" s="56"/>
      <c r="VRA138" s="56"/>
      <c r="VRB138" s="56"/>
      <c r="VRC138" s="56"/>
      <c r="VRD138" s="56"/>
      <c r="VRE138" s="56"/>
      <c r="VRF138" s="56"/>
      <c r="VRG138" s="56"/>
      <c r="VRH138" s="56"/>
      <c r="VRI138" s="56"/>
      <c r="VRJ138" s="56"/>
      <c r="VRK138" s="56"/>
      <c r="VRL138" s="56"/>
      <c r="VRM138" s="56"/>
      <c r="VRN138" s="56"/>
      <c r="VRO138" s="56"/>
      <c r="VRP138" s="56"/>
      <c r="VRQ138" s="56"/>
      <c r="VRR138" s="56"/>
      <c r="VRS138" s="56"/>
      <c r="VRT138" s="56"/>
      <c r="VRU138" s="56"/>
      <c r="VRV138" s="56"/>
      <c r="VRW138" s="56"/>
      <c r="VRX138" s="56"/>
      <c r="VRY138" s="56"/>
      <c r="VRZ138" s="56"/>
      <c r="VSA138" s="56"/>
      <c r="VSB138" s="56"/>
      <c r="VSC138" s="56"/>
      <c r="VSD138" s="56"/>
      <c r="VSE138" s="56"/>
      <c r="VSF138" s="56"/>
      <c r="VSG138" s="56"/>
      <c r="VSH138" s="56"/>
      <c r="VSI138" s="56"/>
      <c r="VSJ138" s="56"/>
      <c r="VSK138" s="56"/>
      <c r="VSL138" s="56"/>
      <c r="VSM138" s="56"/>
      <c r="VSN138" s="56"/>
      <c r="VSO138" s="56"/>
      <c r="VSP138" s="56"/>
      <c r="VSQ138" s="56"/>
      <c r="VSR138" s="56"/>
      <c r="VSS138" s="56"/>
      <c r="VST138" s="56"/>
      <c r="VSU138" s="56"/>
      <c r="VSV138" s="56"/>
      <c r="VSW138" s="56"/>
      <c r="VSX138" s="56"/>
      <c r="VSY138" s="56"/>
      <c r="VSZ138" s="56"/>
      <c r="VTA138" s="56"/>
      <c r="VTB138" s="56"/>
      <c r="VTC138" s="56"/>
      <c r="VTD138" s="56"/>
      <c r="VTE138" s="56"/>
      <c r="VTF138" s="56"/>
      <c r="VTG138" s="56"/>
      <c r="VTH138" s="56"/>
      <c r="VTI138" s="56"/>
      <c r="VTJ138" s="56"/>
      <c r="VTK138" s="56"/>
      <c r="VTL138" s="56"/>
      <c r="VTM138" s="56"/>
      <c r="VTN138" s="56"/>
      <c r="VTO138" s="56"/>
      <c r="VTP138" s="56"/>
      <c r="VTQ138" s="56"/>
      <c r="VTR138" s="56"/>
      <c r="VTS138" s="56"/>
      <c r="VTT138" s="56"/>
      <c r="VTU138" s="56"/>
      <c r="VTV138" s="56"/>
      <c r="VTW138" s="56"/>
      <c r="VTX138" s="56"/>
      <c r="VTY138" s="56"/>
      <c r="VTZ138" s="56"/>
      <c r="VUA138" s="56"/>
      <c r="VUB138" s="56"/>
      <c r="VUC138" s="56"/>
      <c r="VUD138" s="56"/>
      <c r="VUE138" s="56"/>
      <c r="VUF138" s="56"/>
      <c r="VUG138" s="56"/>
      <c r="VUH138" s="56"/>
      <c r="VUI138" s="56"/>
      <c r="VUJ138" s="56"/>
      <c r="VUK138" s="56"/>
      <c r="VUL138" s="56"/>
      <c r="VUM138" s="56"/>
      <c r="VUN138" s="56"/>
      <c r="VUO138" s="56"/>
      <c r="VUP138" s="56"/>
      <c r="VUQ138" s="56"/>
      <c r="VUR138" s="56"/>
      <c r="VUS138" s="56"/>
      <c r="VUT138" s="56"/>
      <c r="VUU138" s="56"/>
      <c r="VUV138" s="56"/>
      <c r="VUW138" s="56"/>
      <c r="VUX138" s="56"/>
      <c r="VUY138" s="56"/>
      <c r="VUZ138" s="56"/>
      <c r="VVA138" s="56"/>
      <c r="VVB138" s="56"/>
      <c r="VVC138" s="56"/>
      <c r="VVD138" s="56"/>
      <c r="VVE138" s="56"/>
      <c r="VVF138" s="56"/>
      <c r="VVG138" s="56"/>
      <c r="VVH138" s="56"/>
      <c r="VVI138" s="56"/>
      <c r="VVJ138" s="56"/>
      <c r="VVK138" s="56"/>
      <c r="VVL138" s="56"/>
      <c r="VVM138" s="56"/>
      <c r="VVN138" s="56"/>
      <c r="VVO138" s="56"/>
      <c r="VVP138" s="56"/>
      <c r="VVQ138" s="56"/>
      <c r="VVR138" s="56"/>
      <c r="VVS138" s="56"/>
      <c r="VVT138" s="56"/>
      <c r="VVU138" s="56"/>
      <c r="VVV138" s="56"/>
      <c r="VVW138" s="56"/>
      <c r="VVX138" s="56"/>
      <c r="VVY138" s="56"/>
      <c r="VVZ138" s="56"/>
      <c r="VWA138" s="56"/>
      <c r="VWB138" s="56"/>
      <c r="VWC138" s="56"/>
      <c r="VWD138" s="56"/>
      <c r="VWE138" s="56"/>
      <c r="VWF138" s="56"/>
      <c r="VWG138" s="56"/>
      <c r="VWH138" s="56"/>
      <c r="VWI138" s="56"/>
      <c r="VWJ138" s="56"/>
      <c r="VWK138" s="56"/>
      <c r="VWL138" s="56"/>
      <c r="VWM138" s="56"/>
      <c r="VWN138" s="56"/>
      <c r="VWO138" s="56"/>
      <c r="VWP138" s="56"/>
      <c r="VWQ138" s="56"/>
      <c r="VWR138" s="56"/>
      <c r="VWS138" s="56"/>
      <c r="VWT138" s="56"/>
      <c r="VWU138" s="56"/>
      <c r="VWV138" s="56"/>
      <c r="VWW138" s="56"/>
      <c r="VWX138" s="56"/>
      <c r="VWY138" s="56"/>
      <c r="VWZ138" s="56"/>
      <c r="VXA138" s="56"/>
      <c r="VXB138" s="56"/>
      <c r="VXC138" s="56"/>
      <c r="VXD138" s="56"/>
      <c r="VXE138" s="56"/>
      <c r="VXF138" s="56"/>
      <c r="VXG138" s="56"/>
      <c r="VXH138" s="56"/>
      <c r="VXI138" s="56"/>
      <c r="VXJ138" s="56"/>
      <c r="VXK138" s="56"/>
      <c r="VXL138" s="56"/>
      <c r="VXM138" s="56"/>
      <c r="VXN138" s="56"/>
      <c r="VXO138" s="56"/>
      <c r="VXP138" s="56"/>
      <c r="VXQ138" s="56"/>
      <c r="VXR138" s="56"/>
      <c r="VXS138" s="56"/>
      <c r="VXT138" s="56"/>
      <c r="VXU138" s="56"/>
      <c r="VXV138" s="56"/>
      <c r="VXW138" s="56"/>
      <c r="VXX138" s="56"/>
      <c r="VXY138" s="56"/>
      <c r="VXZ138" s="56"/>
      <c r="VYA138" s="56"/>
      <c r="VYB138" s="56"/>
      <c r="VYC138" s="56"/>
      <c r="VYD138" s="56"/>
      <c r="VYE138" s="56"/>
      <c r="VYF138" s="56"/>
      <c r="VYG138" s="56"/>
      <c r="VYH138" s="56"/>
      <c r="VYI138" s="56"/>
      <c r="VYJ138" s="56"/>
      <c r="VYK138" s="56"/>
      <c r="VYL138" s="56"/>
      <c r="VYM138" s="56"/>
      <c r="VYN138" s="56"/>
      <c r="VYO138" s="56"/>
      <c r="VYP138" s="56"/>
      <c r="VYQ138" s="56"/>
      <c r="VYR138" s="56"/>
      <c r="VYS138" s="56"/>
      <c r="VYT138" s="56"/>
      <c r="VYU138" s="56"/>
      <c r="VYV138" s="56"/>
      <c r="VYW138" s="56"/>
      <c r="VYX138" s="56"/>
      <c r="VYY138" s="56"/>
      <c r="VYZ138" s="56"/>
      <c r="VZA138" s="56"/>
      <c r="VZB138" s="56"/>
      <c r="VZC138" s="56"/>
      <c r="VZD138" s="56"/>
      <c r="VZE138" s="56"/>
      <c r="VZF138" s="56"/>
      <c r="VZG138" s="56"/>
      <c r="VZH138" s="56"/>
      <c r="VZI138" s="56"/>
      <c r="VZJ138" s="56"/>
      <c r="VZK138" s="56"/>
      <c r="VZL138" s="56"/>
      <c r="VZM138" s="56"/>
      <c r="VZN138" s="56"/>
      <c r="VZO138" s="56"/>
      <c r="VZP138" s="56"/>
      <c r="VZQ138" s="56"/>
      <c r="VZR138" s="56"/>
      <c r="VZS138" s="56"/>
      <c r="VZT138" s="56"/>
      <c r="VZU138" s="56"/>
      <c r="VZV138" s="56"/>
      <c r="VZW138" s="56"/>
      <c r="VZX138" s="56"/>
      <c r="VZY138" s="56"/>
      <c r="VZZ138" s="56"/>
      <c r="WAA138" s="56"/>
      <c r="WAB138" s="56"/>
      <c r="WAC138" s="56"/>
      <c r="WAD138" s="56"/>
      <c r="WAE138" s="56"/>
      <c r="WAF138" s="56"/>
      <c r="WAG138" s="56"/>
      <c r="WAH138" s="56"/>
      <c r="WAI138" s="56"/>
      <c r="WAJ138" s="56"/>
      <c r="WAK138" s="56"/>
      <c r="WAL138" s="56"/>
      <c r="WAM138" s="56"/>
      <c r="WAN138" s="56"/>
      <c r="WAO138" s="56"/>
      <c r="WAP138" s="56"/>
      <c r="WAQ138" s="56"/>
      <c r="WAR138" s="56"/>
      <c r="WAS138" s="56"/>
      <c r="WAT138" s="56"/>
      <c r="WAU138" s="56"/>
      <c r="WAV138" s="56"/>
      <c r="WAW138" s="56"/>
      <c r="WAX138" s="56"/>
      <c r="WAY138" s="56"/>
      <c r="WAZ138" s="56"/>
      <c r="WBA138" s="56"/>
      <c r="WBB138" s="56"/>
      <c r="WBC138" s="56"/>
      <c r="WBD138" s="56"/>
      <c r="WBE138" s="56"/>
      <c r="WBF138" s="56"/>
      <c r="WBG138" s="56"/>
      <c r="WBH138" s="56"/>
      <c r="WBI138" s="56"/>
      <c r="WBJ138" s="56"/>
      <c r="WBK138" s="56"/>
      <c r="WBL138" s="56"/>
      <c r="WBM138" s="56"/>
      <c r="WBN138" s="56"/>
      <c r="WBO138" s="56"/>
      <c r="WBP138" s="56"/>
      <c r="WBQ138" s="56"/>
      <c r="WBR138" s="56"/>
      <c r="WBS138" s="56"/>
      <c r="WBT138" s="56"/>
      <c r="WBU138" s="56"/>
      <c r="WBV138" s="56"/>
      <c r="WBW138" s="56"/>
      <c r="WBX138" s="56"/>
      <c r="WBY138" s="56"/>
      <c r="WBZ138" s="56"/>
      <c r="WCA138" s="56"/>
      <c r="WCB138" s="56"/>
      <c r="WCC138" s="56"/>
      <c r="WCD138" s="56"/>
      <c r="WCE138" s="56"/>
      <c r="WCF138" s="56"/>
      <c r="WCG138" s="56"/>
      <c r="WCH138" s="56"/>
      <c r="WCI138" s="56"/>
      <c r="WCJ138" s="56"/>
      <c r="WCK138" s="56"/>
      <c r="WCL138" s="56"/>
      <c r="WCM138" s="56"/>
      <c r="WCN138" s="56"/>
      <c r="WCO138" s="56"/>
      <c r="WCP138" s="56"/>
      <c r="WCQ138" s="56"/>
      <c r="WCR138" s="56"/>
      <c r="WCS138" s="56"/>
      <c r="WCT138" s="56"/>
      <c r="WCU138" s="56"/>
      <c r="WCV138" s="56"/>
      <c r="WCW138" s="56"/>
      <c r="WCX138" s="56"/>
      <c r="WCY138" s="56"/>
      <c r="WCZ138" s="56"/>
      <c r="WDA138" s="56"/>
      <c r="WDB138" s="56"/>
      <c r="WDC138" s="56"/>
      <c r="WDD138" s="56"/>
      <c r="WDE138" s="56"/>
      <c r="WDF138" s="56"/>
      <c r="WDG138" s="56"/>
      <c r="WDH138" s="56"/>
      <c r="WDI138" s="56"/>
      <c r="WDJ138" s="56"/>
      <c r="WDK138" s="56"/>
      <c r="WDL138" s="56"/>
      <c r="WDM138" s="56"/>
      <c r="WDN138" s="56"/>
      <c r="WDO138" s="56"/>
      <c r="WDP138" s="56"/>
      <c r="WDQ138" s="56"/>
      <c r="WDR138" s="56"/>
      <c r="WDS138" s="56"/>
      <c r="WDT138" s="56"/>
      <c r="WDU138" s="56"/>
      <c r="WDV138" s="56"/>
      <c r="WDW138" s="56"/>
      <c r="WDX138" s="56"/>
      <c r="WDY138" s="56"/>
      <c r="WDZ138" s="56"/>
      <c r="WEA138" s="56"/>
      <c r="WEB138" s="56"/>
      <c r="WEC138" s="56"/>
      <c r="WED138" s="56"/>
      <c r="WEE138" s="56"/>
      <c r="WEF138" s="56"/>
      <c r="WEG138" s="56"/>
      <c r="WEH138" s="56"/>
      <c r="WEI138" s="56"/>
      <c r="WEJ138" s="56"/>
      <c r="WEK138" s="56"/>
      <c r="WEL138" s="56"/>
      <c r="WEM138" s="56"/>
      <c r="WEN138" s="56"/>
      <c r="WEO138" s="56"/>
      <c r="WEP138" s="56"/>
      <c r="WEQ138" s="56"/>
      <c r="WER138" s="56"/>
      <c r="WES138" s="56"/>
      <c r="WET138" s="56"/>
      <c r="WEU138" s="56"/>
      <c r="WEV138" s="56"/>
      <c r="WEW138" s="56"/>
      <c r="WEX138" s="56"/>
      <c r="WEY138" s="56"/>
      <c r="WEZ138" s="56"/>
      <c r="WFA138" s="56"/>
      <c r="WFB138" s="56"/>
      <c r="WFC138" s="56"/>
      <c r="WFD138" s="56"/>
      <c r="WFE138" s="56"/>
      <c r="WFF138" s="56"/>
      <c r="WFG138" s="56"/>
      <c r="WFH138" s="56"/>
      <c r="WFI138" s="56"/>
      <c r="WFJ138" s="56"/>
      <c r="WFK138" s="56"/>
      <c r="WFL138" s="56"/>
      <c r="WFM138" s="56"/>
      <c r="WFN138" s="56"/>
      <c r="WFO138" s="56"/>
      <c r="WFP138" s="56"/>
      <c r="WFQ138" s="56"/>
      <c r="WFR138" s="56"/>
      <c r="WFS138" s="56"/>
      <c r="WFT138" s="56"/>
      <c r="WFU138" s="56"/>
      <c r="WFV138" s="56"/>
      <c r="WFW138" s="56"/>
      <c r="WFX138" s="56"/>
      <c r="WFY138" s="56"/>
      <c r="WFZ138" s="56"/>
      <c r="WGA138" s="56"/>
      <c r="WGB138" s="56"/>
      <c r="WGC138" s="56"/>
      <c r="WGD138" s="56"/>
      <c r="WGE138" s="56"/>
      <c r="WGF138" s="56"/>
      <c r="WGG138" s="56"/>
      <c r="WGH138" s="56"/>
      <c r="WGI138" s="56"/>
      <c r="WGJ138" s="56"/>
      <c r="WGK138" s="56"/>
      <c r="WGL138" s="56"/>
      <c r="WGM138" s="56"/>
      <c r="WGN138" s="56"/>
      <c r="WGO138" s="56"/>
      <c r="WGP138" s="56"/>
      <c r="WGQ138" s="56"/>
      <c r="WGR138" s="56"/>
      <c r="WGS138" s="56"/>
      <c r="WGT138" s="56"/>
      <c r="WGU138" s="56"/>
      <c r="WGV138" s="56"/>
      <c r="WGW138" s="56"/>
      <c r="WGX138" s="56"/>
      <c r="WGY138" s="56"/>
      <c r="WGZ138" s="56"/>
      <c r="WHA138" s="56"/>
      <c r="WHB138" s="56"/>
      <c r="WHC138" s="56"/>
      <c r="WHD138" s="56"/>
      <c r="WHE138" s="56"/>
      <c r="WHF138" s="56"/>
      <c r="WHG138" s="56"/>
      <c r="WHH138" s="56"/>
      <c r="WHI138" s="56"/>
      <c r="WHJ138" s="56"/>
      <c r="WHK138" s="56"/>
      <c r="WHL138" s="56"/>
      <c r="WHM138" s="56"/>
      <c r="WHN138" s="56"/>
      <c r="WHO138" s="56"/>
      <c r="WHP138" s="56"/>
      <c r="WHQ138" s="56"/>
      <c r="WHR138" s="56"/>
      <c r="WHS138" s="56"/>
      <c r="WHT138" s="56"/>
      <c r="WHU138" s="56"/>
      <c r="WHV138" s="56"/>
      <c r="WHW138" s="56"/>
      <c r="WHX138" s="56"/>
      <c r="WHY138" s="56"/>
      <c r="WHZ138" s="56"/>
      <c r="WIA138" s="56"/>
      <c r="WIB138" s="56"/>
      <c r="WIC138" s="56"/>
      <c r="WID138" s="56"/>
      <c r="WIE138" s="56"/>
      <c r="WIF138" s="56"/>
      <c r="WIG138" s="56"/>
      <c r="WIH138" s="56"/>
      <c r="WII138" s="56"/>
      <c r="WIJ138" s="56"/>
      <c r="WIK138" s="56"/>
      <c r="WIL138" s="56"/>
      <c r="WIM138" s="56"/>
      <c r="WIN138" s="56"/>
      <c r="WIO138" s="56"/>
      <c r="WIP138" s="56"/>
      <c r="WIQ138" s="56"/>
      <c r="WIR138" s="56"/>
      <c r="WIS138" s="56"/>
      <c r="WIT138" s="56"/>
      <c r="WIU138" s="56"/>
      <c r="WIV138" s="56"/>
      <c r="WIW138" s="56"/>
      <c r="WIX138" s="56"/>
      <c r="WIY138" s="56"/>
      <c r="WIZ138" s="56"/>
      <c r="WJA138" s="56"/>
      <c r="WJB138" s="56"/>
      <c r="WJC138" s="56"/>
      <c r="WJD138" s="56"/>
      <c r="WJE138" s="56"/>
      <c r="WJF138" s="56"/>
      <c r="WJG138" s="56"/>
      <c r="WJH138" s="56"/>
      <c r="WJI138" s="56"/>
      <c r="WJJ138" s="56"/>
      <c r="WJK138" s="56"/>
      <c r="WJL138" s="56"/>
      <c r="WJM138" s="56"/>
      <c r="WJN138" s="56"/>
      <c r="WJO138" s="56"/>
      <c r="WJP138" s="56"/>
      <c r="WJQ138" s="56"/>
      <c r="WJR138" s="56"/>
      <c r="WJS138" s="56"/>
      <c r="WJT138" s="56"/>
      <c r="WJU138" s="56"/>
      <c r="WJV138" s="56"/>
      <c r="WJW138" s="56"/>
      <c r="WJX138" s="56"/>
      <c r="WJY138" s="56"/>
      <c r="WJZ138" s="56"/>
      <c r="WKA138" s="56"/>
      <c r="WKB138" s="56"/>
      <c r="WKC138" s="56"/>
      <c r="WKD138" s="56"/>
      <c r="WKE138" s="56"/>
      <c r="WKF138" s="56"/>
      <c r="WKG138" s="56"/>
      <c r="WKH138" s="56"/>
      <c r="WKI138" s="56"/>
      <c r="WKJ138" s="56"/>
      <c r="WKK138" s="56"/>
      <c r="WKL138" s="56"/>
      <c r="WKM138" s="56"/>
      <c r="WKN138" s="56"/>
      <c r="WKO138" s="56"/>
      <c r="WKP138" s="56"/>
      <c r="WKQ138" s="56"/>
      <c r="WKR138" s="56"/>
      <c r="WKS138" s="56"/>
      <c r="WKT138" s="56"/>
      <c r="WKU138" s="56"/>
      <c r="WKV138" s="56"/>
      <c r="WKW138" s="56"/>
      <c r="WKX138" s="56"/>
      <c r="WKY138" s="56"/>
      <c r="WKZ138" s="56"/>
      <c r="WLA138" s="56"/>
      <c r="WLB138" s="56"/>
      <c r="WLC138" s="56"/>
      <c r="WLD138" s="56"/>
      <c r="WLE138" s="56"/>
      <c r="WLF138" s="56"/>
      <c r="WLG138" s="56"/>
      <c r="WLH138" s="56"/>
      <c r="WLI138" s="56"/>
      <c r="WLJ138" s="56"/>
      <c r="WLK138" s="56"/>
      <c r="WLL138" s="56"/>
      <c r="WLM138" s="56"/>
      <c r="WLN138" s="56"/>
      <c r="WLO138" s="56"/>
      <c r="WLP138" s="56"/>
      <c r="WLQ138" s="56"/>
      <c r="WLR138" s="56"/>
      <c r="WLS138" s="56"/>
      <c r="WLT138" s="56"/>
      <c r="WLU138" s="56"/>
      <c r="WLV138" s="56"/>
      <c r="WLW138" s="56"/>
      <c r="WLX138" s="56"/>
      <c r="WLY138" s="56"/>
      <c r="WLZ138" s="56"/>
      <c r="WMA138" s="56"/>
      <c r="WMB138" s="56"/>
      <c r="WMC138" s="56"/>
      <c r="WMD138" s="56"/>
      <c r="WME138" s="56"/>
      <c r="WMF138" s="56"/>
      <c r="WMG138" s="56"/>
      <c r="WMH138" s="56"/>
      <c r="WMI138" s="56"/>
      <c r="WMJ138" s="56"/>
      <c r="WMK138" s="56"/>
      <c r="WML138" s="56"/>
      <c r="WMM138" s="56"/>
      <c r="WMN138" s="56"/>
      <c r="WMO138" s="56"/>
      <c r="WMP138" s="56"/>
      <c r="WMQ138" s="56"/>
      <c r="WMR138" s="56"/>
      <c r="WMS138" s="56"/>
      <c r="WMT138" s="56"/>
      <c r="WMU138" s="56"/>
      <c r="WMV138" s="56"/>
      <c r="WMW138" s="56"/>
      <c r="WMX138" s="56"/>
      <c r="WMY138" s="56"/>
      <c r="WMZ138" s="56"/>
      <c r="WNA138" s="56"/>
      <c r="WNB138" s="56"/>
      <c r="WNC138" s="56"/>
      <c r="WND138" s="56"/>
      <c r="WNE138" s="56"/>
      <c r="WNF138" s="56"/>
      <c r="WNG138" s="56"/>
      <c r="WNH138" s="56"/>
      <c r="WNI138" s="56"/>
      <c r="WNJ138" s="56"/>
      <c r="WNK138" s="56"/>
      <c r="WNL138" s="56"/>
      <c r="WNM138" s="56"/>
      <c r="WNN138" s="56"/>
      <c r="WNO138" s="56"/>
      <c r="WNP138" s="56"/>
      <c r="WNQ138" s="56"/>
      <c r="WNR138" s="56"/>
      <c r="WNS138" s="56"/>
      <c r="WNT138" s="56"/>
      <c r="WNU138" s="56"/>
      <c r="WNV138" s="56"/>
      <c r="WNW138" s="56"/>
      <c r="WNX138" s="56"/>
      <c r="WNY138" s="56"/>
      <c r="WNZ138" s="56"/>
      <c r="WOA138" s="56"/>
      <c r="WOB138" s="56"/>
      <c r="WOC138" s="56"/>
      <c r="WOD138" s="56"/>
      <c r="WOE138" s="56"/>
      <c r="WOF138" s="56"/>
      <c r="WOG138" s="56"/>
      <c r="WOH138" s="56"/>
      <c r="WOI138" s="56"/>
      <c r="WOJ138" s="56"/>
      <c r="WOK138" s="56"/>
      <c r="WOL138" s="56"/>
      <c r="WOM138" s="56"/>
      <c r="WON138" s="56"/>
      <c r="WOO138" s="56"/>
      <c r="WOP138" s="56"/>
      <c r="WOQ138" s="56"/>
      <c r="WOR138" s="56"/>
      <c r="WOS138" s="56"/>
      <c r="WOT138" s="56"/>
      <c r="WOU138" s="56"/>
      <c r="WOV138" s="56"/>
      <c r="WOW138" s="56"/>
      <c r="WOX138" s="56"/>
      <c r="WOY138" s="56"/>
      <c r="WOZ138" s="56"/>
      <c r="WPA138" s="56"/>
      <c r="WPB138" s="56"/>
      <c r="WPC138" s="56"/>
      <c r="WPD138" s="56"/>
      <c r="WPE138" s="56"/>
      <c r="WPF138" s="56"/>
      <c r="WPG138" s="56"/>
      <c r="WPH138" s="56"/>
      <c r="WPI138" s="56"/>
      <c r="WPJ138" s="56"/>
      <c r="WPK138" s="56"/>
      <c r="WPL138" s="56"/>
      <c r="WPM138" s="56"/>
      <c r="WPN138" s="56"/>
      <c r="WPO138" s="56"/>
      <c r="WPP138" s="56"/>
      <c r="WPQ138" s="56"/>
      <c r="WPR138" s="56"/>
      <c r="WPS138" s="56"/>
      <c r="WPT138" s="56"/>
      <c r="WPU138" s="56"/>
      <c r="WPV138" s="56"/>
      <c r="WPW138" s="56"/>
      <c r="WPX138" s="56"/>
      <c r="WPY138" s="56"/>
      <c r="WPZ138" s="56"/>
      <c r="WQA138" s="56"/>
      <c r="WQB138" s="56"/>
      <c r="WQC138" s="56"/>
      <c r="WQD138" s="56"/>
      <c r="WQE138" s="56"/>
      <c r="WQF138" s="56"/>
      <c r="WQG138" s="56"/>
      <c r="WQH138" s="56"/>
      <c r="WQI138" s="56"/>
      <c r="WQJ138" s="56"/>
      <c r="WQK138" s="56"/>
      <c r="WQL138" s="56"/>
      <c r="WQM138" s="56"/>
      <c r="WQN138" s="56"/>
      <c r="WQO138" s="56"/>
      <c r="WQP138" s="56"/>
      <c r="WQQ138" s="56"/>
      <c r="WQR138" s="56"/>
      <c r="WQS138" s="56"/>
      <c r="WQT138" s="56"/>
      <c r="WQU138" s="56"/>
      <c r="WQV138" s="56"/>
      <c r="WQW138" s="56"/>
      <c r="WQX138" s="56"/>
      <c r="WQY138" s="56"/>
      <c r="WQZ138" s="56"/>
      <c r="WRA138" s="56"/>
      <c r="WRB138" s="56"/>
      <c r="WRC138" s="56"/>
      <c r="WRD138" s="56"/>
      <c r="WRE138" s="56"/>
      <c r="WRF138" s="56"/>
      <c r="WRG138" s="56"/>
      <c r="WRH138" s="56"/>
      <c r="WRI138" s="56"/>
      <c r="WRJ138" s="56"/>
      <c r="WRK138" s="56"/>
      <c r="WRL138" s="56"/>
      <c r="WRM138" s="56"/>
      <c r="WRN138" s="56"/>
      <c r="WRO138" s="56"/>
      <c r="WRP138" s="56"/>
      <c r="WRQ138" s="56"/>
      <c r="WRR138" s="56"/>
      <c r="WRS138" s="56"/>
      <c r="WRT138" s="56"/>
      <c r="WRU138" s="56"/>
      <c r="WRV138" s="56"/>
      <c r="WRW138" s="56"/>
      <c r="WRX138" s="56"/>
      <c r="WRY138" s="56"/>
      <c r="WRZ138" s="56"/>
      <c r="WSA138" s="56"/>
      <c r="WSB138" s="56"/>
      <c r="WSC138" s="56"/>
      <c r="WSD138" s="56"/>
      <c r="WSE138" s="56"/>
      <c r="WSF138" s="56"/>
      <c r="WSG138" s="56"/>
      <c r="WSH138" s="56"/>
      <c r="WSI138" s="56"/>
      <c r="WSJ138" s="56"/>
      <c r="WSK138" s="56"/>
      <c r="WSL138" s="56"/>
      <c r="WSM138" s="56"/>
      <c r="WSN138" s="56"/>
      <c r="WSO138" s="56"/>
      <c r="WSP138" s="56"/>
      <c r="WSQ138" s="56"/>
      <c r="WSR138" s="56"/>
      <c r="WSS138" s="56"/>
      <c r="WST138" s="56"/>
      <c r="WSU138" s="56"/>
      <c r="WSV138" s="56"/>
      <c r="WSW138" s="56"/>
      <c r="WSX138" s="56"/>
      <c r="WSY138" s="56"/>
      <c r="WSZ138" s="56"/>
      <c r="WTA138" s="56"/>
      <c r="WTB138" s="56"/>
      <c r="WTC138" s="56"/>
      <c r="WTD138" s="56"/>
      <c r="WTE138" s="56"/>
      <c r="WTF138" s="56"/>
      <c r="WTG138" s="56"/>
      <c r="WTH138" s="56"/>
      <c r="WTI138" s="56"/>
      <c r="WTJ138" s="56"/>
      <c r="WTK138" s="56"/>
      <c r="WTL138" s="56"/>
      <c r="WTM138" s="56"/>
      <c r="WTN138" s="56"/>
      <c r="WTO138" s="56"/>
      <c r="WTP138" s="56"/>
      <c r="WTQ138" s="56"/>
      <c r="WTR138" s="56"/>
      <c r="WTS138" s="56"/>
      <c r="WTT138" s="56"/>
      <c r="WTU138" s="56"/>
      <c r="WTV138" s="56"/>
      <c r="WTW138" s="56"/>
      <c r="WTX138" s="56"/>
      <c r="WTY138" s="56"/>
      <c r="WTZ138" s="56"/>
      <c r="WUA138" s="56"/>
      <c r="WUB138" s="56"/>
      <c r="WUC138" s="56"/>
      <c r="WUD138" s="56"/>
      <c r="WUE138" s="56"/>
      <c r="WUF138" s="56"/>
      <c r="WUG138" s="56"/>
      <c r="WUH138" s="56"/>
      <c r="WUI138" s="56"/>
      <c r="WUJ138" s="56"/>
      <c r="WUK138" s="56"/>
      <c r="WUL138" s="56"/>
      <c r="WUM138" s="56"/>
      <c r="WUN138" s="56"/>
      <c r="WUO138" s="56"/>
      <c r="WUP138" s="56"/>
      <c r="WUQ138" s="56"/>
      <c r="WUR138" s="56"/>
      <c r="WUS138" s="56"/>
      <c r="WUT138" s="56"/>
      <c r="WUU138" s="56"/>
      <c r="WUV138" s="56"/>
      <c r="WUW138" s="56"/>
      <c r="WUX138" s="56"/>
      <c r="WUY138" s="56"/>
      <c r="WUZ138" s="56"/>
      <c r="WVA138" s="56"/>
      <c r="WVB138" s="56"/>
      <c r="WVC138" s="56"/>
      <c r="WVD138" s="56"/>
      <c r="WVE138" s="56"/>
      <c r="WVF138" s="56"/>
      <c r="WVG138" s="56"/>
      <c r="WVH138" s="56"/>
      <c r="WVI138" s="56"/>
      <c r="WVJ138" s="56"/>
      <c r="WVK138" s="56"/>
      <c r="WVL138" s="56"/>
      <c r="WVM138" s="56"/>
      <c r="WVN138" s="56"/>
      <c r="WVO138" s="56"/>
      <c r="WVP138" s="56"/>
      <c r="WVQ138" s="56"/>
      <c r="WVR138" s="56"/>
      <c r="WVS138" s="56"/>
      <c r="WVT138" s="56"/>
      <c r="WVU138" s="56"/>
      <c r="WVV138" s="56"/>
      <c r="WVW138" s="56"/>
      <c r="WVX138" s="56"/>
      <c r="WVY138" s="56"/>
      <c r="WVZ138" s="56"/>
      <c r="WWA138" s="56"/>
      <c r="WWB138" s="56"/>
      <c r="WWC138" s="56"/>
      <c r="WWD138" s="56"/>
      <c r="WWE138" s="56"/>
      <c r="WWF138" s="56"/>
      <c r="WWG138" s="56"/>
      <c r="WWH138" s="56"/>
      <c r="WWI138" s="56"/>
      <c r="WWJ138" s="56"/>
      <c r="WWK138" s="56"/>
      <c r="WWL138" s="56"/>
      <c r="WWM138" s="56"/>
      <c r="WWN138" s="56"/>
      <c r="WWO138" s="56"/>
      <c r="WWP138" s="56"/>
      <c r="WWQ138" s="56"/>
      <c r="WWR138" s="56"/>
      <c r="WWS138" s="56"/>
      <c r="WWT138" s="56"/>
      <c r="WWU138" s="56"/>
      <c r="WWV138" s="56"/>
      <c r="WWW138" s="56"/>
      <c r="WWX138" s="56"/>
      <c r="WWY138" s="56"/>
      <c r="WWZ138" s="56"/>
      <c r="WXA138" s="56"/>
      <c r="WXB138" s="56"/>
      <c r="WXC138" s="56"/>
      <c r="WXD138" s="56"/>
      <c r="WXE138" s="56"/>
      <c r="WXF138" s="56"/>
      <c r="WXG138" s="56"/>
      <c r="WXH138" s="56"/>
      <c r="WXI138" s="56"/>
      <c r="WXJ138" s="56"/>
      <c r="WXK138" s="56"/>
      <c r="WXL138" s="56"/>
      <c r="WXM138" s="56"/>
      <c r="WXN138" s="56"/>
      <c r="WXO138" s="56"/>
      <c r="WXP138" s="56"/>
      <c r="WXQ138" s="56"/>
      <c r="WXR138" s="56"/>
      <c r="WXS138" s="56"/>
      <c r="WXT138" s="56"/>
      <c r="WXU138" s="56"/>
      <c r="WXV138" s="56"/>
      <c r="WXW138" s="56"/>
      <c r="WXX138" s="56"/>
      <c r="WXY138" s="56"/>
      <c r="WXZ138" s="56"/>
      <c r="WYA138" s="56"/>
      <c r="WYB138" s="56"/>
      <c r="WYC138" s="56"/>
      <c r="WYD138" s="56"/>
      <c r="WYE138" s="56"/>
      <c r="WYF138" s="56"/>
      <c r="WYG138" s="56"/>
      <c r="WYH138" s="56"/>
      <c r="WYI138" s="56"/>
      <c r="WYJ138" s="56"/>
      <c r="WYK138" s="56"/>
      <c r="WYL138" s="56"/>
      <c r="WYM138" s="56"/>
      <c r="WYN138" s="56"/>
      <c r="WYO138" s="56"/>
      <c r="WYP138" s="56"/>
      <c r="WYQ138" s="56"/>
      <c r="WYR138" s="56"/>
      <c r="WYS138" s="56"/>
      <c r="WYT138" s="56"/>
      <c r="WYU138" s="56"/>
      <c r="WYV138" s="56"/>
      <c r="WYW138" s="56"/>
      <c r="WYX138" s="56"/>
      <c r="WYY138" s="56"/>
      <c r="WYZ138" s="56"/>
      <c r="WZA138" s="56"/>
      <c r="WZB138" s="56"/>
      <c r="WZC138" s="56"/>
      <c r="WZD138" s="56"/>
      <c r="WZE138" s="56"/>
      <c r="WZF138" s="56"/>
      <c r="WZG138" s="56"/>
      <c r="WZH138" s="56"/>
      <c r="WZI138" s="56"/>
      <c r="WZJ138" s="56"/>
      <c r="WZK138" s="56"/>
      <c r="WZL138" s="56"/>
      <c r="WZM138" s="56"/>
      <c r="WZN138" s="56"/>
      <c r="WZO138" s="56"/>
      <c r="WZP138" s="56"/>
      <c r="WZQ138" s="56"/>
      <c r="WZR138" s="56"/>
      <c r="WZS138" s="56"/>
      <c r="WZT138" s="56"/>
      <c r="WZU138" s="56"/>
      <c r="WZV138" s="56"/>
      <c r="WZW138" s="56"/>
      <c r="WZX138" s="56"/>
      <c r="WZY138" s="56"/>
      <c r="WZZ138" s="56"/>
      <c r="XAA138" s="56"/>
      <c r="XAB138" s="56"/>
      <c r="XAC138" s="56"/>
      <c r="XAD138" s="56"/>
      <c r="XAE138" s="56"/>
      <c r="XAF138" s="56"/>
      <c r="XAG138" s="56"/>
      <c r="XAH138" s="56"/>
      <c r="XAI138" s="56"/>
      <c r="XAJ138" s="56"/>
      <c r="XAK138" s="56"/>
      <c r="XAL138" s="56"/>
      <c r="XAM138" s="56"/>
      <c r="XAN138" s="56"/>
      <c r="XAO138" s="56"/>
      <c r="XAP138" s="56"/>
      <c r="XAQ138" s="56"/>
      <c r="XAR138" s="56"/>
      <c r="XAS138" s="56"/>
      <c r="XAT138" s="56"/>
      <c r="XAU138" s="56"/>
      <c r="XAV138" s="56"/>
      <c r="XAW138" s="56"/>
      <c r="XAX138" s="56"/>
      <c r="XAY138" s="56"/>
      <c r="XAZ138" s="56"/>
      <c r="XBA138" s="56"/>
      <c r="XBB138" s="56"/>
      <c r="XBC138" s="56"/>
      <c r="XBD138" s="56"/>
      <c r="XBE138" s="56"/>
      <c r="XBF138" s="56"/>
      <c r="XBG138" s="56"/>
      <c r="XBH138" s="56"/>
      <c r="XBI138" s="56"/>
      <c r="XBJ138" s="56"/>
      <c r="XBK138" s="56"/>
      <c r="XBL138" s="56"/>
      <c r="XBM138" s="56"/>
      <c r="XBN138" s="56"/>
      <c r="XBO138" s="56"/>
      <c r="XBP138" s="56"/>
      <c r="XBQ138" s="56"/>
      <c r="XBR138" s="56"/>
      <c r="XBS138" s="56"/>
      <c r="XBT138" s="56"/>
      <c r="XBU138" s="56"/>
      <c r="XBV138" s="56"/>
      <c r="XBW138" s="56"/>
      <c r="XBX138" s="56"/>
      <c r="XBY138" s="56"/>
      <c r="XBZ138" s="56"/>
      <c r="XCA138" s="56"/>
      <c r="XCB138" s="56"/>
      <c r="XCC138" s="56"/>
      <c r="XCD138" s="56"/>
      <c r="XCE138" s="56"/>
      <c r="XCF138" s="56"/>
      <c r="XCG138" s="56"/>
      <c r="XCH138" s="56"/>
      <c r="XCI138" s="56"/>
      <c r="XCJ138" s="56"/>
      <c r="XCK138" s="56"/>
      <c r="XCL138" s="56"/>
      <c r="XCM138" s="56"/>
      <c r="XCN138" s="56"/>
      <c r="XCO138" s="56"/>
      <c r="XCP138" s="56"/>
      <c r="XCQ138" s="56"/>
      <c r="XCR138" s="56"/>
      <c r="XCS138" s="56"/>
      <c r="XCT138" s="56"/>
      <c r="XCU138" s="56"/>
      <c r="XCV138" s="56"/>
      <c r="XCW138" s="56"/>
      <c r="XCX138" s="56"/>
      <c r="XCY138" s="56"/>
      <c r="XCZ138" s="56"/>
      <c r="XDA138" s="56"/>
      <c r="XDB138" s="56"/>
      <c r="XDC138" s="56"/>
      <c r="XDD138" s="56"/>
      <c r="XDE138" s="56"/>
      <c r="XDF138" s="56"/>
      <c r="XDG138" s="56"/>
      <c r="XDH138" s="56"/>
      <c r="XDI138" s="56"/>
      <c r="XDJ138" s="56"/>
      <c r="XDK138" s="56"/>
      <c r="XDL138" s="56"/>
    </row>
    <row r="139" spans="1:16340" s="25" customFormat="1" ht="45">
      <c r="A139" s="32" t="s">
        <v>471</v>
      </c>
      <c r="B139" s="33" t="s">
        <v>252</v>
      </c>
      <c r="C139" s="34" t="s">
        <v>31</v>
      </c>
      <c r="D139" s="35">
        <v>2</v>
      </c>
      <c r="E139" s="36"/>
      <c r="F139" s="37"/>
      <c r="G139" s="38"/>
    </row>
    <row r="140" spans="1:16340" s="25" customFormat="1" ht="67.5">
      <c r="A140" s="32" t="s">
        <v>472</v>
      </c>
      <c r="B140" s="33" t="s">
        <v>290</v>
      </c>
      <c r="C140" s="34" t="s">
        <v>31</v>
      </c>
      <c r="D140" s="35">
        <v>1</v>
      </c>
      <c r="E140" s="36"/>
      <c r="F140" s="37"/>
      <c r="G140" s="38"/>
    </row>
    <row r="141" spans="1:16340" s="25" customFormat="1" ht="33.75">
      <c r="A141" s="32" t="s">
        <v>473</v>
      </c>
      <c r="B141" s="33" t="s">
        <v>149</v>
      </c>
      <c r="C141" s="34" t="s">
        <v>31</v>
      </c>
      <c r="D141" s="35">
        <v>1</v>
      </c>
      <c r="E141" s="36"/>
      <c r="F141" s="37"/>
      <c r="G141" s="38"/>
    </row>
    <row r="142" spans="1:16340" s="25" customFormat="1" ht="56.25">
      <c r="A142" s="32" t="s">
        <v>474</v>
      </c>
      <c r="B142" s="33" t="s">
        <v>150</v>
      </c>
      <c r="C142" s="34" t="s">
        <v>31</v>
      </c>
      <c r="D142" s="35">
        <v>1</v>
      </c>
      <c r="E142" s="36"/>
      <c r="F142" s="37"/>
      <c r="G142" s="38"/>
    </row>
    <row r="143" spans="1:16340" s="25" customFormat="1" ht="56.25">
      <c r="A143" s="32" t="s">
        <v>475</v>
      </c>
      <c r="B143" s="33" t="s">
        <v>291</v>
      </c>
      <c r="C143" s="34" t="s">
        <v>31</v>
      </c>
      <c r="D143" s="35">
        <v>9</v>
      </c>
      <c r="E143" s="36"/>
      <c r="F143" s="37"/>
      <c r="G143" s="38"/>
    </row>
    <row r="144" spans="1:16340">
      <c r="A144" s="23" t="s">
        <v>179</v>
      </c>
      <c r="B144" s="40" t="s">
        <v>232</v>
      </c>
      <c r="C144" s="40"/>
      <c r="D144" s="40"/>
      <c r="E144" s="40"/>
      <c r="F144" s="40"/>
      <c r="G144" s="24">
        <f>ROUND(SUM(G145,G151,G161,),2)</f>
        <v>0</v>
      </c>
    </row>
    <row r="145" spans="1:7" s="25" customFormat="1">
      <c r="A145" s="26" t="s">
        <v>273</v>
      </c>
      <c r="B145" s="27" t="s">
        <v>70</v>
      </c>
      <c r="C145" s="28"/>
      <c r="D145" s="29"/>
      <c r="E145" s="61"/>
      <c r="F145" s="31"/>
      <c r="G145" s="61">
        <f>ROUND(SUM(G146:G150),2)</f>
        <v>0</v>
      </c>
    </row>
    <row r="146" spans="1:7" s="25" customFormat="1" ht="33.75">
      <c r="A146" s="32" t="s">
        <v>476</v>
      </c>
      <c r="B146" s="33" t="s">
        <v>235</v>
      </c>
      <c r="C146" s="34" t="s">
        <v>29</v>
      </c>
      <c r="D146" s="35">
        <v>21.63</v>
      </c>
      <c r="E146" s="36"/>
      <c r="F146" s="37"/>
      <c r="G146" s="38"/>
    </row>
    <row r="147" spans="1:7" s="25" customFormat="1" ht="45">
      <c r="A147" s="32" t="s">
        <v>477</v>
      </c>
      <c r="B147" s="33" t="s">
        <v>62</v>
      </c>
      <c r="C147" s="34" t="s">
        <v>30</v>
      </c>
      <c r="D147" s="35">
        <v>3.5</v>
      </c>
      <c r="E147" s="36"/>
      <c r="F147" s="37"/>
      <c r="G147" s="38"/>
    </row>
    <row r="148" spans="1:7" s="25" customFormat="1" ht="45">
      <c r="A148" s="32" t="s">
        <v>478</v>
      </c>
      <c r="B148" s="33" t="s">
        <v>236</v>
      </c>
      <c r="C148" s="34" t="s">
        <v>30</v>
      </c>
      <c r="D148" s="35">
        <v>3.5</v>
      </c>
      <c r="E148" s="36"/>
      <c r="F148" s="37"/>
      <c r="G148" s="38"/>
    </row>
    <row r="149" spans="1:7" s="25" customFormat="1" ht="33.75">
      <c r="A149" s="32" t="s">
        <v>479</v>
      </c>
      <c r="B149" s="33" t="s">
        <v>233</v>
      </c>
      <c r="C149" s="34" t="s">
        <v>30</v>
      </c>
      <c r="D149" s="35">
        <v>3.5</v>
      </c>
      <c r="E149" s="36"/>
      <c r="F149" s="37"/>
      <c r="G149" s="38"/>
    </row>
    <row r="150" spans="1:7" s="25" customFormat="1" ht="33.75">
      <c r="A150" s="32" t="s">
        <v>480</v>
      </c>
      <c r="B150" s="33" t="s">
        <v>234</v>
      </c>
      <c r="C150" s="34" t="s">
        <v>32</v>
      </c>
      <c r="D150" s="35">
        <v>35</v>
      </c>
      <c r="E150" s="36"/>
      <c r="F150" s="37"/>
      <c r="G150" s="38"/>
    </row>
    <row r="151" spans="1:7" s="25" customFormat="1">
      <c r="A151" s="26" t="s">
        <v>274</v>
      </c>
      <c r="B151" s="27" t="s">
        <v>237</v>
      </c>
      <c r="C151" s="28"/>
      <c r="D151" s="29"/>
      <c r="E151" s="61"/>
      <c r="F151" s="31"/>
      <c r="G151" s="61">
        <f>ROUND(SUM(G152:G160),2)</f>
        <v>0</v>
      </c>
    </row>
    <row r="152" spans="1:7" s="25" customFormat="1" ht="33.75">
      <c r="A152" s="32" t="s">
        <v>481</v>
      </c>
      <c r="B152" s="33" t="s">
        <v>39</v>
      </c>
      <c r="C152" s="34" t="s">
        <v>29</v>
      </c>
      <c r="D152" s="35">
        <v>3.17</v>
      </c>
      <c r="E152" s="36"/>
      <c r="F152" s="37"/>
      <c r="G152" s="38"/>
    </row>
    <row r="153" spans="1:7" s="25" customFormat="1" ht="56.25">
      <c r="A153" s="32" t="s">
        <v>482</v>
      </c>
      <c r="B153" s="33" t="s">
        <v>238</v>
      </c>
      <c r="C153" s="34" t="s">
        <v>29</v>
      </c>
      <c r="D153" s="35">
        <v>8.34</v>
      </c>
      <c r="E153" s="36"/>
      <c r="F153" s="37"/>
      <c r="G153" s="38"/>
    </row>
    <row r="154" spans="1:7" s="25" customFormat="1" ht="33.75">
      <c r="A154" s="32" t="s">
        <v>483</v>
      </c>
      <c r="B154" s="33" t="s">
        <v>239</v>
      </c>
      <c r="C154" s="34" t="s">
        <v>29</v>
      </c>
      <c r="D154" s="35">
        <v>21.62</v>
      </c>
      <c r="E154" s="36"/>
      <c r="F154" s="37"/>
      <c r="G154" s="38"/>
    </row>
    <row r="155" spans="1:7" s="25" customFormat="1" ht="33.75">
      <c r="A155" s="32" t="s">
        <v>484</v>
      </c>
      <c r="B155" s="33" t="s">
        <v>40</v>
      </c>
      <c r="C155" s="34" t="s">
        <v>37</v>
      </c>
      <c r="D155" s="35">
        <v>80.709999999999994</v>
      </c>
      <c r="E155" s="36"/>
      <c r="F155" s="37"/>
      <c r="G155" s="38"/>
    </row>
    <row r="156" spans="1:7" s="25" customFormat="1" ht="22.5">
      <c r="A156" s="32" t="s">
        <v>485</v>
      </c>
      <c r="B156" s="33" t="s">
        <v>240</v>
      </c>
      <c r="C156" s="34" t="s">
        <v>30</v>
      </c>
      <c r="D156" s="35">
        <v>0.79</v>
      </c>
      <c r="E156" s="36"/>
      <c r="F156" s="37"/>
      <c r="G156" s="38"/>
    </row>
    <row r="157" spans="1:7" s="25" customFormat="1" ht="33.75">
      <c r="A157" s="32" t="s">
        <v>486</v>
      </c>
      <c r="B157" s="33" t="s">
        <v>241</v>
      </c>
      <c r="C157" s="34" t="s">
        <v>29</v>
      </c>
      <c r="D157" s="35">
        <v>11.68</v>
      </c>
      <c r="E157" s="36"/>
      <c r="F157" s="37"/>
      <c r="G157" s="38"/>
    </row>
    <row r="158" spans="1:7" s="25" customFormat="1" ht="33.75">
      <c r="A158" s="32" t="s">
        <v>487</v>
      </c>
      <c r="B158" s="33" t="s">
        <v>242</v>
      </c>
      <c r="C158" s="34" t="s">
        <v>29</v>
      </c>
      <c r="D158" s="35">
        <v>11.68</v>
      </c>
      <c r="E158" s="36"/>
      <c r="F158" s="37"/>
      <c r="G158" s="38"/>
    </row>
    <row r="159" spans="1:7" s="25" customFormat="1" ht="33.75">
      <c r="A159" s="32" t="s">
        <v>488</v>
      </c>
      <c r="B159" s="33" t="s">
        <v>243</v>
      </c>
      <c r="C159" s="34" t="s">
        <v>33</v>
      </c>
      <c r="D159" s="35">
        <v>8.1</v>
      </c>
      <c r="E159" s="36"/>
      <c r="F159" s="37"/>
      <c r="G159" s="38"/>
    </row>
    <row r="160" spans="1:7" s="25" customFormat="1" ht="33.75">
      <c r="A160" s="32" t="s">
        <v>489</v>
      </c>
      <c r="B160" s="33" t="s">
        <v>244</v>
      </c>
      <c r="C160" s="34" t="s">
        <v>33</v>
      </c>
      <c r="D160" s="35">
        <v>1.45</v>
      </c>
      <c r="E160" s="36"/>
      <c r="F160" s="37"/>
      <c r="G160" s="38"/>
    </row>
    <row r="161" spans="1:7" s="25" customFormat="1">
      <c r="A161" s="26" t="s">
        <v>275</v>
      </c>
      <c r="B161" s="27" t="s">
        <v>95</v>
      </c>
      <c r="C161" s="28"/>
      <c r="D161" s="29"/>
      <c r="E161" s="61"/>
      <c r="F161" s="31"/>
      <c r="G161" s="61">
        <f>ROUND(SUM(G162:G165),2)</f>
        <v>0</v>
      </c>
    </row>
    <row r="162" spans="1:7" s="25" customFormat="1" ht="56.25">
      <c r="A162" s="32" t="s">
        <v>490</v>
      </c>
      <c r="B162" s="33" t="s">
        <v>325</v>
      </c>
      <c r="C162" s="34" t="s">
        <v>29</v>
      </c>
      <c r="D162" s="35">
        <v>9.11</v>
      </c>
      <c r="E162" s="36"/>
      <c r="F162" s="37"/>
      <c r="G162" s="38"/>
    </row>
    <row r="163" spans="1:7" s="25" customFormat="1" ht="56.25">
      <c r="A163" s="32" t="s">
        <v>491</v>
      </c>
      <c r="B163" s="33" t="s">
        <v>326</v>
      </c>
      <c r="C163" s="34" t="s">
        <v>29</v>
      </c>
      <c r="D163" s="35">
        <v>12.52</v>
      </c>
      <c r="E163" s="36"/>
      <c r="F163" s="37"/>
      <c r="G163" s="38"/>
    </row>
    <row r="164" spans="1:7" s="25" customFormat="1" ht="22.5">
      <c r="A164" s="32" t="s">
        <v>492</v>
      </c>
      <c r="B164" s="33" t="s">
        <v>245</v>
      </c>
      <c r="C164" s="34" t="s">
        <v>33</v>
      </c>
      <c r="D164" s="35">
        <f>16.5</f>
        <v>16.5</v>
      </c>
      <c r="E164" s="36"/>
      <c r="F164" s="37"/>
      <c r="G164" s="38"/>
    </row>
    <row r="165" spans="1:7" s="25" customFormat="1" ht="45">
      <c r="A165" s="32" t="s">
        <v>493</v>
      </c>
      <c r="B165" s="33" t="s">
        <v>246</v>
      </c>
      <c r="C165" s="34" t="s">
        <v>33</v>
      </c>
      <c r="D165" s="35">
        <v>16.5</v>
      </c>
      <c r="E165" s="36"/>
      <c r="F165" s="37"/>
      <c r="G165" s="38"/>
    </row>
    <row r="166" spans="1:7" s="25" customFormat="1">
      <c r="A166" s="23" t="s">
        <v>223</v>
      </c>
      <c r="B166" s="40" t="s">
        <v>193</v>
      </c>
      <c r="C166" s="40"/>
      <c r="D166" s="40"/>
      <c r="E166" s="40"/>
      <c r="F166" s="40"/>
      <c r="G166" s="24">
        <f>ROUND(SUM(G167:G172),2)</f>
        <v>0</v>
      </c>
    </row>
    <row r="167" spans="1:7" s="25" customFormat="1" ht="45">
      <c r="A167" s="32" t="s">
        <v>494</v>
      </c>
      <c r="B167" s="33" t="s">
        <v>42</v>
      </c>
      <c r="C167" s="34" t="s">
        <v>30</v>
      </c>
      <c r="D167" s="35">
        <v>1.1299999999999999</v>
      </c>
      <c r="E167" s="36"/>
      <c r="F167" s="37"/>
      <c r="G167" s="38"/>
    </row>
    <row r="168" spans="1:7" s="25" customFormat="1" ht="33.75">
      <c r="A168" s="32" t="s">
        <v>495</v>
      </c>
      <c r="B168" s="33" t="s">
        <v>81</v>
      </c>
      <c r="C168" s="34" t="s">
        <v>29</v>
      </c>
      <c r="D168" s="35">
        <v>9.36</v>
      </c>
      <c r="E168" s="36"/>
      <c r="F168" s="37"/>
      <c r="G168" s="38"/>
    </row>
    <row r="169" spans="1:7" s="25" customFormat="1" ht="22.5">
      <c r="A169" s="32" t="s">
        <v>496</v>
      </c>
      <c r="B169" s="33" t="s">
        <v>111</v>
      </c>
      <c r="C169" s="34" t="s">
        <v>30</v>
      </c>
      <c r="D169" s="35">
        <v>1.1299999999999999</v>
      </c>
      <c r="E169" s="36"/>
      <c r="F169" s="37"/>
      <c r="G169" s="38"/>
    </row>
    <row r="170" spans="1:7" s="25" customFormat="1" ht="90">
      <c r="A170" s="32" t="s">
        <v>497</v>
      </c>
      <c r="B170" s="33" t="s">
        <v>112</v>
      </c>
      <c r="C170" s="34" t="s">
        <v>31</v>
      </c>
      <c r="D170" s="35">
        <v>14</v>
      </c>
      <c r="E170" s="36"/>
      <c r="F170" s="37"/>
      <c r="G170" s="38"/>
    </row>
    <row r="171" spans="1:7" s="25" customFormat="1" ht="33.75">
      <c r="A171" s="32" t="s">
        <v>498</v>
      </c>
      <c r="B171" s="33" t="s">
        <v>364</v>
      </c>
      <c r="C171" s="34" t="s">
        <v>31</v>
      </c>
      <c r="D171" s="35">
        <v>1</v>
      </c>
      <c r="E171" s="36"/>
      <c r="F171" s="37"/>
      <c r="G171" s="38"/>
    </row>
    <row r="172" spans="1:7" s="25" customFormat="1" ht="33.75">
      <c r="A172" s="32" t="s">
        <v>499</v>
      </c>
      <c r="B172" s="33" t="s">
        <v>365</v>
      </c>
      <c r="C172" s="34" t="s">
        <v>31</v>
      </c>
      <c r="D172" s="35">
        <v>1</v>
      </c>
      <c r="E172" s="36"/>
      <c r="F172" s="37"/>
      <c r="G172" s="38"/>
    </row>
    <row r="173" spans="1:7" s="25" customFormat="1">
      <c r="A173" s="23" t="s">
        <v>224</v>
      </c>
      <c r="B173" s="40" t="s">
        <v>129</v>
      </c>
      <c r="C173" s="40"/>
      <c r="D173" s="40"/>
      <c r="E173" s="40"/>
      <c r="F173" s="40"/>
      <c r="G173" s="24">
        <f>ROUND(SUM(G174,G180,),2)</f>
        <v>0</v>
      </c>
    </row>
    <row r="174" spans="1:7" s="60" customFormat="1">
      <c r="A174" s="26" t="s">
        <v>225</v>
      </c>
      <c r="B174" s="27" t="s">
        <v>70</v>
      </c>
      <c r="C174" s="28"/>
      <c r="D174" s="29"/>
      <c r="E174" s="61"/>
      <c r="F174" s="31"/>
      <c r="G174" s="61">
        <f>ROUND(SUM(G175:G179),2)</f>
        <v>0</v>
      </c>
    </row>
    <row r="175" spans="1:7" s="25" customFormat="1" ht="33.75">
      <c r="A175" s="32" t="s">
        <v>500</v>
      </c>
      <c r="B175" s="33" t="s">
        <v>54</v>
      </c>
      <c r="C175" s="34" t="s">
        <v>29</v>
      </c>
      <c r="D175" s="35">
        <v>149.22999999999999</v>
      </c>
      <c r="E175" s="36"/>
      <c r="F175" s="37"/>
      <c r="G175" s="38"/>
    </row>
    <row r="176" spans="1:7" s="25" customFormat="1" ht="45">
      <c r="A176" s="32" t="s">
        <v>501</v>
      </c>
      <c r="B176" s="33" t="s">
        <v>62</v>
      </c>
      <c r="C176" s="34" t="s">
        <v>30</v>
      </c>
      <c r="D176" s="35">
        <v>22.38</v>
      </c>
      <c r="E176" s="36"/>
      <c r="F176" s="37"/>
      <c r="G176" s="38"/>
    </row>
    <row r="177" spans="1:7" s="25" customFormat="1" ht="56.25">
      <c r="A177" s="32" t="s">
        <v>502</v>
      </c>
      <c r="B177" s="33" t="s">
        <v>71</v>
      </c>
      <c r="C177" s="34" t="s">
        <v>30</v>
      </c>
      <c r="D177" s="35">
        <v>22.38</v>
      </c>
      <c r="E177" s="36"/>
      <c r="F177" s="37"/>
      <c r="G177" s="38"/>
    </row>
    <row r="178" spans="1:7" s="25" customFormat="1" ht="33.75">
      <c r="A178" s="32" t="s">
        <v>503</v>
      </c>
      <c r="B178" s="33" t="s">
        <v>50</v>
      </c>
      <c r="C178" s="34" t="s">
        <v>30</v>
      </c>
      <c r="D178" s="35">
        <v>22.38</v>
      </c>
      <c r="E178" s="36"/>
      <c r="F178" s="37"/>
      <c r="G178" s="38"/>
    </row>
    <row r="179" spans="1:7" s="25" customFormat="1" ht="33.75">
      <c r="A179" s="32" t="s">
        <v>504</v>
      </c>
      <c r="B179" s="33" t="s">
        <v>51</v>
      </c>
      <c r="C179" s="34" t="s">
        <v>32</v>
      </c>
      <c r="D179" s="35">
        <v>223.8</v>
      </c>
      <c r="E179" s="36"/>
      <c r="F179" s="37"/>
      <c r="G179" s="38"/>
    </row>
    <row r="180" spans="1:7" s="60" customFormat="1">
      <c r="A180" s="26" t="s">
        <v>226</v>
      </c>
      <c r="B180" s="27" t="s">
        <v>72</v>
      </c>
      <c r="C180" s="28"/>
      <c r="D180" s="29"/>
      <c r="E180" s="61"/>
      <c r="F180" s="31"/>
      <c r="G180" s="61">
        <f>ROUND(SUM(G181:G184),2)</f>
        <v>0</v>
      </c>
    </row>
    <row r="181" spans="1:7" s="25" customFormat="1" ht="33.75">
      <c r="A181" s="32" t="s">
        <v>505</v>
      </c>
      <c r="B181" s="33" t="s">
        <v>229</v>
      </c>
      <c r="C181" s="34" t="s">
        <v>29</v>
      </c>
      <c r="D181" s="35">
        <v>149.22999999999999</v>
      </c>
      <c r="E181" s="36"/>
      <c r="F181" s="39"/>
      <c r="G181" s="74"/>
    </row>
    <row r="182" spans="1:7" s="25" customFormat="1" ht="22.5">
      <c r="A182" s="32" t="s">
        <v>506</v>
      </c>
      <c r="B182" s="33" t="s">
        <v>46</v>
      </c>
      <c r="C182" s="34" t="s">
        <v>33</v>
      </c>
      <c r="D182" s="35">
        <v>202.08</v>
      </c>
      <c r="E182" s="36"/>
      <c r="F182" s="39"/>
      <c r="G182" s="74"/>
    </row>
    <row r="183" spans="1:7" s="25" customFormat="1" ht="56.25">
      <c r="A183" s="32" t="s">
        <v>507</v>
      </c>
      <c r="B183" s="33" t="s">
        <v>230</v>
      </c>
      <c r="C183" s="34" t="s">
        <v>29</v>
      </c>
      <c r="D183" s="35">
        <v>149.22999999999999</v>
      </c>
      <c r="E183" s="36"/>
      <c r="F183" s="37"/>
      <c r="G183" s="74"/>
    </row>
    <row r="184" spans="1:7" s="25" customFormat="1" ht="45">
      <c r="A184" s="32" t="s">
        <v>508</v>
      </c>
      <c r="B184" s="33" t="s">
        <v>231</v>
      </c>
      <c r="C184" s="34" t="s">
        <v>33</v>
      </c>
      <c r="D184" s="35">
        <v>32.36</v>
      </c>
      <c r="E184" s="36"/>
      <c r="F184" s="39"/>
      <c r="G184" s="74"/>
    </row>
    <row r="185" spans="1:7">
      <c r="A185" s="23" t="s">
        <v>227</v>
      </c>
      <c r="B185" s="64" t="s">
        <v>124</v>
      </c>
      <c r="C185" s="65"/>
      <c r="D185" s="66"/>
      <c r="E185" s="40"/>
      <c r="F185" s="40"/>
      <c r="G185" s="67">
        <f>ROUND(SUM(G186:G193),2)</f>
        <v>0</v>
      </c>
    </row>
    <row r="186" spans="1:7" s="68" customFormat="1" ht="33.75">
      <c r="A186" s="32" t="s">
        <v>509</v>
      </c>
      <c r="B186" s="33" t="s">
        <v>311</v>
      </c>
      <c r="C186" s="34" t="s">
        <v>31</v>
      </c>
      <c r="D186" s="35">
        <v>3059</v>
      </c>
      <c r="E186" s="36"/>
      <c r="F186" s="37"/>
      <c r="G186" s="38"/>
    </row>
    <row r="187" spans="1:7" s="68" customFormat="1" ht="33.75">
      <c r="A187" s="32" t="s">
        <v>510</v>
      </c>
      <c r="B187" s="33" t="s">
        <v>312</v>
      </c>
      <c r="C187" s="34" t="s">
        <v>31</v>
      </c>
      <c r="D187" s="35">
        <v>2749</v>
      </c>
      <c r="E187" s="36"/>
      <c r="F187" s="37"/>
      <c r="G187" s="38"/>
    </row>
    <row r="188" spans="1:7" s="68" customFormat="1" ht="33.75">
      <c r="A188" s="32" t="s">
        <v>511</v>
      </c>
      <c r="B188" s="33" t="s">
        <v>313</v>
      </c>
      <c r="C188" s="34" t="s">
        <v>31</v>
      </c>
      <c r="D188" s="35">
        <v>2536</v>
      </c>
      <c r="E188" s="36"/>
      <c r="F188" s="37"/>
      <c r="G188" s="38"/>
    </row>
    <row r="189" spans="1:7" s="25" customFormat="1" ht="33.75">
      <c r="A189" s="32" t="s">
        <v>512</v>
      </c>
      <c r="B189" s="33" t="s">
        <v>314</v>
      </c>
      <c r="C189" s="34" t="s">
        <v>31</v>
      </c>
      <c r="D189" s="35">
        <v>10</v>
      </c>
      <c r="E189" s="36"/>
      <c r="F189" s="37"/>
      <c r="G189" s="38"/>
    </row>
    <row r="190" spans="1:7" s="25" customFormat="1" ht="33.75">
      <c r="A190" s="32" t="s">
        <v>513</v>
      </c>
      <c r="B190" s="33" t="s">
        <v>315</v>
      </c>
      <c r="C190" s="34" t="s">
        <v>31</v>
      </c>
      <c r="D190" s="35">
        <v>9</v>
      </c>
      <c r="E190" s="36"/>
      <c r="F190" s="37"/>
      <c r="G190" s="38"/>
    </row>
    <row r="191" spans="1:7" s="25" customFormat="1" ht="33.75">
      <c r="A191" s="32" t="s">
        <v>514</v>
      </c>
      <c r="B191" s="33" t="s">
        <v>316</v>
      </c>
      <c r="C191" s="34" t="s">
        <v>31</v>
      </c>
      <c r="D191" s="35">
        <v>10</v>
      </c>
      <c r="E191" s="36"/>
      <c r="F191" s="37"/>
      <c r="G191" s="38"/>
    </row>
    <row r="192" spans="1:7" s="25" customFormat="1" ht="33.75">
      <c r="A192" s="32" t="s">
        <v>515</v>
      </c>
      <c r="B192" s="33" t="s">
        <v>317</v>
      </c>
      <c r="C192" s="34" t="s">
        <v>31</v>
      </c>
      <c r="D192" s="35">
        <v>9</v>
      </c>
      <c r="E192" s="36"/>
      <c r="F192" s="37"/>
      <c r="G192" s="38"/>
    </row>
    <row r="193" spans="1:7" s="25" customFormat="1" ht="22.5">
      <c r="A193" s="32" t="s">
        <v>516</v>
      </c>
      <c r="B193" s="33" t="s">
        <v>43</v>
      </c>
      <c r="C193" s="34" t="s">
        <v>30</v>
      </c>
      <c r="D193" s="35">
        <v>96.96</v>
      </c>
      <c r="E193" s="36"/>
      <c r="F193" s="37"/>
      <c r="G193" s="38"/>
    </row>
    <row r="194" spans="1:7">
      <c r="A194" s="23" t="s">
        <v>228</v>
      </c>
      <c r="B194" s="40" t="s">
        <v>247</v>
      </c>
      <c r="C194" s="40"/>
      <c r="D194" s="40"/>
      <c r="E194" s="40"/>
      <c r="F194" s="40"/>
      <c r="G194" s="24">
        <f>ROUND(SUM(G195:G225),2)</f>
        <v>0</v>
      </c>
    </row>
    <row r="195" spans="1:7" s="25" customFormat="1" ht="33.75">
      <c r="A195" s="32" t="s">
        <v>517</v>
      </c>
      <c r="B195" s="33" t="s">
        <v>248</v>
      </c>
      <c r="C195" s="34" t="s">
        <v>33</v>
      </c>
      <c r="D195" s="35">
        <v>190.24</v>
      </c>
      <c r="E195" s="36"/>
      <c r="F195" s="37"/>
      <c r="G195" s="38"/>
    </row>
    <row r="196" spans="1:7" s="25" customFormat="1" ht="22.5">
      <c r="A196" s="32" t="s">
        <v>518</v>
      </c>
      <c r="B196" s="33" t="s">
        <v>249</v>
      </c>
      <c r="C196" s="34" t="s">
        <v>33</v>
      </c>
      <c r="D196" s="35">
        <v>190.24</v>
      </c>
      <c r="E196" s="36"/>
      <c r="F196" s="37"/>
      <c r="G196" s="38"/>
    </row>
    <row r="197" spans="1:7" s="25" customFormat="1" ht="45">
      <c r="A197" s="32" t="s">
        <v>519</v>
      </c>
      <c r="B197" s="33" t="s">
        <v>42</v>
      </c>
      <c r="C197" s="34" t="s">
        <v>30</v>
      </c>
      <c r="D197" s="35">
        <v>11.41</v>
      </c>
      <c r="E197" s="36"/>
      <c r="F197" s="37"/>
      <c r="G197" s="38"/>
    </row>
    <row r="198" spans="1:7" s="25" customFormat="1" ht="45">
      <c r="A198" s="32" t="s">
        <v>520</v>
      </c>
      <c r="B198" s="33" t="s">
        <v>56</v>
      </c>
      <c r="C198" s="34" t="s">
        <v>30</v>
      </c>
      <c r="D198" s="35">
        <v>11.41</v>
      </c>
      <c r="E198" s="36"/>
      <c r="F198" s="37"/>
      <c r="G198" s="38"/>
    </row>
    <row r="199" spans="1:7" s="25" customFormat="1" ht="22.5">
      <c r="A199" s="32" t="s">
        <v>521</v>
      </c>
      <c r="B199" s="33" t="s">
        <v>250</v>
      </c>
      <c r="C199" s="34" t="s">
        <v>33</v>
      </c>
      <c r="D199" s="35">
        <v>10</v>
      </c>
      <c r="E199" s="36"/>
      <c r="F199" s="37"/>
      <c r="G199" s="38"/>
    </row>
    <row r="200" spans="1:7" s="25" customFormat="1" ht="22.5">
      <c r="A200" s="32" t="s">
        <v>522</v>
      </c>
      <c r="B200" s="33" t="s">
        <v>251</v>
      </c>
      <c r="C200" s="34" t="s">
        <v>31</v>
      </c>
      <c r="D200" s="35">
        <v>10</v>
      </c>
      <c r="E200" s="36"/>
      <c r="F200" s="37"/>
      <c r="G200" s="38"/>
    </row>
    <row r="201" spans="1:7" s="25" customFormat="1" ht="45">
      <c r="A201" s="32" t="s">
        <v>523</v>
      </c>
      <c r="B201" s="33" t="s">
        <v>252</v>
      </c>
      <c r="C201" s="34" t="s">
        <v>31</v>
      </c>
      <c r="D201" s="35">
        <v>10</v>
      </c>
      <c r="E201" s="36"/>
      <c r="F201" s="37"/>
      <c r="G201" s="38"/>
    </row>
    <row r="202" spans="1:7" s="25" customFormat="1" ht="45">
      <c r="A202" s="32" t="s">
        <v>524</v>
      </c>
      <c r="B202" s="33" t="s">
        <v>253</v>
      </c>
      <c r="C202" s="34" t="s">
        <v>31</v>
      </c>
      <c r="D202" s="35">
        <v>2</v>
      </c>
      <c r="E202" s="36"/>
      <c r="F202" s="37"/>
      <c r="G202" s="38"/>
    </row>
    <row r="203" spans="1:7" s="25" customFormat="1" ht="22.5">
      <c r="A203" s="32" t="s">
        <v>525</v>
      </c>
      <c r="B203" s="33" t="s">
        <v>254</v>
      </c>
      <c r="C203" s="34" t="s">
        <v>30</v>
      </c>
      <c r="D203" s="35">
        <v>1.21</v>
      </c>
      <c r="E203" s="36"/>
      <c r="F203" s="37"/>
      <c r="G203" s="38"/>
    </row>
    <row r="204" spans="1:7" s="25" customFormat="1" ht="56.25">
      <c r="A204" s="32" t="s">
        <v>526</v>
      </c>
      <c r="B204" s="33" t="s">
        <v>272</v>
      </c>
      <c r="C204" s="34" t="s">
        <v>31</v>
      </c>
      <c r="D204" s="35">
        <v>8</v>
      </c>
      <c r="E204" s="36"/>
      <c r="F204" s="37"/>
      <c r="G204" s="38"/>
    </row>
    <row r="205" spans="1:7" s="25" customFormat="1" ht="45">
      <c r="A205" s="32" t="s">
        <v>527</v>
      </c>
      <c r="B205" s="33" t="s">
        <v>285</v>
      </c>
      <c r="C205" s="34" t="s">
        <v>31</v>
      </c>
      <c r="D205" s="35">
        <v>2</v>
      </c>
      <c r="E205" s="36"/>
      <c r="F205" s="37"/>
      <c r="G205" s="38"/>
    </row>
    <row r="206" spans="1:7" s="25" customFormat="1" ht="123.75">
      <c r="A206" s="32" t="s">
        <v>528</v>
      </c>
      <c r="B206" s="33" t="s">
        <v>255</v>
      </c>
      <c r="C206" s="34" t="s">
        <v>31</v>
      </c>
      <c r="D206" s="35">
        <v>8</v>
      </c>
      <c r="E206" s="36"/>
      <c r="F206" s="37"/>
      <c r="G206" s="38"/>
    </row>
    <row r="207" spans="1:7" s="25" customFormat="1" ht="78.75">
      <c r="A207" s="32" t="s">
        <v>529</v>
      </c>
      <c r="B207" s="33" t="s">
        <v>318</v>
      </c>
      <c r="C207" s="34" t="s">
        <v>31</v>
      </c>
      <c r="D207" s="35">
        <v>10</v>
      </c>
      <c r="E207" s="36"/>
      <c r="F207" s="37"/>
      <c r="G207" s="38"/>
    </row>
    <row r="208" spans="1:7" s="25" customFormat="1" ht="90">
      <c r="A208" s="32" t="s">
        <v>530</v>
      </c>
      <c r="B208" s="33" t="s">
        <v>286</v>
      </c>
      <c r="C208" s="34" t="s">
        <v>31</v>
      </c>
      <c r="D208" s="35">
        <v>2</v>
      </c>
      <c r="E208" s="36"/>
      <c r="F208" s="37"/>
      <c r="G208" s="38"/>
    </row>
    <row r="209" spans="1:7" s="25" customFormat="1" ht="45">
      <c r="A209" s="32" t="s">
        <v>531</v>
      </c>
      <c r="B209" s="33" t="s">
        <v>287</v>
      </c>
      <c r="C209" s="34" t="s">
        <v>31</v>
      </c>
      <c r="D209" s="35">
        <v>2</v>
      </c>
      <c r="E209" s="36"/>
      <c r="F209" s="37"/>
      <c r="G209" s="38"/>
    </row>
    <row r="210" spans="1:7" s="25" customFormat="1" ht="33.75">
      <c r="A210" s="32" t="s">
        <v>532</v>
      </c>
      <c r="B210" s="33" t="s">
        <v>256</v>
      </c>
      <c r="C210" s="34" t="s">
        <v>31</v>
      </c>
      <c r="D210" s="35">
        <v>2</v>
      </c>
      <c r="E210" s="36"/>
      <c r="F210" s="37"/>
      <c r="G210" s="38"/>
    </row>
    <row r="211" spans="1:7" s="25" customFormat="1" ht="45">
      <c r="A211" s="32" t="s">
        <v>533</v>
      </c>
      <c r="B211" s="33" t="s">
        <v>257</v>
      </c>
      <c r="C211" s="34" t="s">
        <v>31</v>
      </c>
      <c r="D211" s="35">
        <v>30</v>
      </c>
      <c r="E211" s="36"/>
      <c r="F211" s="37"/>
      <c r="G211" s="38"/>
    </row>
    <row r="212" spans="1:7" s="25" customFormat="1" ht="45">
      <c r="A212" s="32" t="s">
        <v>534</v>
      </c>
      <c r="B212" s="33" t="s">
        <v>258</v>
      </c>
      <c r="C212" s="34" t="s">
        <v>33</v>
      </c>
      <c r="D212" s="35">
        <v>219.37</v>
      </c>
      <c r="E212" s="36"/>
      <c r="F212" s="37"/>
      <c r="G212" s="38"/>
    </row>
    <row r="213" spans="1:7" s="25" customFormat="1" ht="168.75">
      <c r="A213" s="32" t="s">
        <v>535</v>
      </c>
      <c r="B213" s="33" t="s">
        <v>288</v>
      </c>
      <c r="C213" s="34" t="s">
        <v>31</v>
      </c>
      <c r="D213" s="35">
        <v>1</v>
      </c>
      <c r="E213" s="36"/>
      <c r="F213" s="37"/>
      <c r="G213" s="38"/>
    </row>
    <row r="214" spans="1:7" s="25" customFormat="1" ht="281.25">
      <c r="A214" s="32" t="s">
        <v>536</v>
      </c>
      <c r="B214" s="33" t="s">
        <v>259</v>
      </c>
      <c r="C214" s="34" t="s">
        <v>31</v>
      </c>
      <c r="D214" s="35">
        <v>1</v>
      </c>
      <c r="E214" s="36"/>
      <c r="F214" s="37"/>
      <c r="G214" s="38"/>
    </row>
    <row r="215" spans="1:7" s="25" customFormat="1" ht="78.75">
      <c r="A215" s="32" t="s">
        <v>537</v>
      </c>
      <c r="B215" s="33" t="s">
        <v>260</v>
      </c>
      <c r="C215" s="34" t="s">
        <v>31</v>
      </c>
      <c r="D215" s="35">
        <v>2</v>
      </c>
      <c r="E215" s="36"/>
      <c r="F215" s="37"/>
      <c r="G215" s="38"/>
    </row>
    <row r="216" spans="1:7" s="25" customFormat="1" ht="33.75">
      <c r="A216" s="32" t="s">
        <v>538</v>
      </c>
      <c r="B216" s="33" t="s">
        <v>261</v>
      </c>
      <c r="C216" s="34" t="s">
        <v>31</v>
      </c>
      <c r="D216" s="35">
        <v>2</v>
      </c>
      <c r="E216" s="36"/>
      <c r="F216" s="37"/>
      <c r="G216" s="38"/>
    </row>
    <row r="217" spans="1:7" s="25" customFormat="1" ht="33.75">
      <c r="A217" s="32" t="s">
        <v>539</v>
      </c>
      <c r="B217" s="33" t="s">
        <v>262</v>
      </c>
      <c r="C217" s="34" t="s">
        <v>31</v>
      </c>
      <c r="D217" s="35">
        <v>30</v>
      </c>
      <c r="E217" s="36"/>
      <c r="F217" s="37"/>
      <c r="G217" s="38"/>
    </row>
    <row r="218" spans="1:7" s="25" customFormat="1" ht="56.25">
      <c r="A218" s="32" t="s">
        <v>540</v>
      </c>
      <c r="B218" s="33" t="s">
        <v>263</v>
      </c>
      <c r="C218" s="34" t="s">
        <v>31</v>
      </c>
      <c r="D218" s="35">
        <v>1</v>
      </c>
      <c r="E218" s="36"/>
      <c r="F218" s="37"/>
      <c r="G218" s="38"/>
    </row>
    <row r="219" spans="1:7" s="25" customFormat="1" ht="22.5">
      <c r="A219" s="32" t="s">
        <v>541</v>
      </c>
      <c r="B219" s="33" t="s">
        <v>264</v>
      </c>
      <c r="C219" s="34" t="s">
        <v>31</v>
      </c>
      <c r="D219" s="35">
        <v>4</v>
      </c>
      <c r="E219" s="36"/>
      <c r="F219" s="37"/>
      <c r="G219" s="38"/>
    </row>
    <row r="220" spans="1:7" s="25" customFormat="1" ht="22.5">
      <c r="A220" s="32" t="s">
        <v>542</v>
      </c>
      <c r="B220" s="33" t="s">
        <v>265</v>
      </c>
      <c r="C220" s="34" t="s">
        <v>31</v>
      </c>
      <c r="D220" s="35">
        <v>2</v>
      </c>
      <c r="E220" s="36"/>
      <c r="F220" s="37"/>
      <c r="G220" s="38"/>
    </row>
    <row r="221" spans="1:7" s="25" customFormat="1" ht="33.75">
      <c r="A221" s="32" t="s">
        <v>543</v>
      </c>
      <c r="B221" s="33" t="s">
        <v>266</v>
      </c>
      <c r="C221" s="34" t="s">
        <v>31</v>
      </c>
      <c r="D221" s="35">
        <v>1</v>
      </c>
      <c r="E221" s="36"/>
      <c r="F221" s="37"/>
      <c r="G221" s="38"/>
    </row>
    <row r="222" spans="1:7" s="25" customFormat="1" ht="33.75">
      <c r="A222" s="32" t="s">
        <v>544</v>
      </c>
      <c r="B222" s="33" t="s">
        <v>267</v>
      </c>
      <c r="C222" s="34" t="s">
        <v>268</v>
      </c>
      <c r="D222" s="35">
        <v>2</v>
      </c>
      <c r="E222" s="36"/>
      <c r="F222" s="37"/>
      <c r="G222" s="38"/>
    </row>
    <row r="223" spans="1:7" s="25" customFormat="1" ht="33.75">
      <c r="A223" s="32" t="s">
        <v>545</v>
      </c>
      <c r="B223" s="33" t="s">
        <v>269</v>
      </c>
      <c r="C223" s="34" t="s">
        <v>268</v>
      </c>
      <c r="D223" s="35">
        <v>1</v>
      </c>
      <c r="E223" s="36"/>
      <c r="F223" s="37"/>
      <c r="G223" s="38"/>
    </row>
    <row r="224" spans="1:7" s="25" customFormat="1" ht="33.75">
      <c r="A224" s="32" t="s">
        <v>546</v>
      </c>
      <c r="B224" s="33" t="s">
        <v>270</v>
      </c>
      <c r="C224" s="34" t="s">
        <v>33</v>
      </c>
      <c r="D224" s="35">
        <v>24.37</v>
      </c>
      <c r="E224" s="36"/>
      <c r="F224" s="37"/>
      <c r="G224" s="38"/>
    </row>
    <row r="225" spans="1:31" s="25" customFormat="1" ht="22.5">
      <c r="A225" s="32" t="s">
        <v>547</v>
      </c>
      <c r="B225" s="33" t="s">
        <v>271</v>
      </c>
      <c r="C225" s="34" t="s">
        <v>30</v>
      </c>
      <c r="D225" s="35">
        <v>7.0000000000000007E-2</v>
      </c>
      <c r="E225" s="36"/>
      <c r="F225" s="37"/>
      <c r="G225" s="3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s="42" customFormat="1">
      <c r="A226" s="23" t="s">
        <v>276</v>
      </c>
      <c r="B226" s="40" t="s">
        <v>28</v>
      </c>
      <c r="C226" s="40"/>
      <c r="D226" s="40"/>
      <c r="E226" s="40"/>
      <c r="F226" s="40"/>
      <c r="G226" s="24">
        <f>ROUND(SUM(G227),2)</f>
        <v>0</v>
      </c>
    </row>
    <row r="227" spans="1:31" s="43" customFormat="1" ht="22.5">
      <c r="A227" s="32" t="s">
        <v>548</v>
      </c>
      <c r="B227" s="33" t="s">
        <v>35</v>
      </c>
      <c r="C227" s="34" t="s">
        <v>29</v>
      </c>
      <c r="D227" s="35">
        <v>1420.9</v>
      </c>
      <c r="E227" s="36"/>
      <c r="F227" s="37"/>
      <c r="G227" s="38"/>
    </row>
    <row r="228" spans="1:31" s="25" customFormat="1">
      <c r="A228" s="77" t="s">
        <v>25</v>
      </c>
      <c r="B228" s="78" t="s">
        <v>152</v>
      </c>
      <c r="C228" s="79"/>
      <c r="D228" s="80"/>
      <c r="E228" s="80"/>
      <c r="F228" s="80"/>
      <c r="G228" s="81">
        <f>ROUND(SUM(G229,G246,G257,G267,G273,G327,G339,G356,G369,G413),2)</f>
        <v>0</v>
      </c>
    </row>
    <row r="229" spans="1:31" s="25" customFormat="1">
      <c r="A229" s="23" t="s">
        <v>194</v>
      </c>
      <c r="B229" s="40" t="s">
        <v>26</v>
      </c>
      <c r="C229" s="40"/>
      <c r="D229" s="40"/>
      <c r="E229" s="40"/>
      <c r="F229" s="40"/>
      <c r="G229" s="24">
        <f>ROUND(SUM(G230:G245),2)</f>
        <v>0</v>
      </c>
    </row>
    <row r="230" spans="1:31" s="25" customFormat="1" ht="45">
      <c r="A230" s="32" t="s">
        <v>549</v>
      </c>
      <c r="B230" s="33" t="s">
        <v>183</v>
      </c>
      <c r="C230" s="34" t="s">
        <v>30</v>
      </c>
      <c r="D230" s="35">
        <v>3.86</v>
      </c>
      <c r="E230" s="36"/>
      <c r="F230" s="37"/>
      <c r="G230" s="38"/>
    </row>
    <row r="231" spans="1:31" s="25" customFormat="1" ht="45">
      <c r="A231" s="32" t="s">
        <v>550</v>
      </c>
      <c r="B231" s="33" t="s">
        <v>52</v>
      </c>
      <c r="C231" s="34" t="s">
        <v>30</v>
      </c>
      <c r="D231" s="35">
        <v>35.6</v>
      </c>
      <c r="E231" s="36"/>
      <c r="F231" s="37"/>
      <c r="G231" s="38"/>
    </row>
    <row r="232" spans="1:31" s="25" customFormat="1" ht="45">
      <c r="A232" s="32" t="s">
        <v>551</v>
      </c>
      <c r="B232" s="33" t="s">
        <v>163</v>
      </c>
      <c r="C232" s="34" t="s">
        <v>29</v>
      </c>
      <c r="D232" s="35">
        <v>32.450000000000003</v>
      </c>
      <c r="E232" s="36"/>
      <c r="F232" s="39"/>
      <c r="G232" s="38"/>
    </row>
    <row r="233" spans="1:31" s="25" customFormat="1" ht="33.75">
      <c r="A233" s="32" t="s">
        <v>552</v>
      </c>
      <c r="B233" s="33" t="s">
        <v>164</v>
      </c>
      <c r="C233" s="34" t="s">
        <v>29</v>
      </c>
      <c r="D233" s="35">
        <v>3.61</v>
      </c>
      <c r="E233" s="36"/>
      <c r="F233" s="39"/>
      <c r="G233" s="38"/>
    </row>
    <row r="234" spans="1:31" s="25" customFormat="1" ht="33.75">
      <c r="A234" s="32" t="s">
        <v>553</v>
      </c>
      <c r="B234" s="33" t="s">
        <v>165</v>
      </c>
      <c r="C234" s="34" t="s">
        <v>29</v>
      </c>
      <c r="D234" s="35">
        <v>41.25</v>
      </c>
      <c r="E234" s="36"/>
      <c r="F234" s="39"/>
      <c r="G234" s="38"/>
    </row>
    <row r="235" spans="1:31" s="25" customFormat="1" ht="45">
      <c r="A235" s="32" t="s">
        <v>554</v>
      </c>
      <c r="B235" s="33" t="s">
        <v>182</v>
      </c>
      <c r="C235" s="34" t="s">
        <v>30</v>
      </c>
      <c r="D235" s="35">
        <v>0.23</v>
      </c>
      <c r="E235" s="36"/>
      <c r="F235" s="37"/>
      <c r="G235" s="38"/>
    </row>
    <row r="236" spans="1:31" s="25" customFormat="1" ht="45">
      <c r="A236" s="32" t="s">
        <v>555</v>
      </c>
      <c r="B236" s="33" t="s">
        <v>294</v>
      </c>
      <c r="C236" s="34" t="s">
        <v>31</v>
      </c>
      <c r="D236" s="35">
        <v>1</v>
      </c>
      <c r="E236" s="36"/>
      <c r="F236" s="37"/>
      <c r="G236" s="38"/>
    </row>
    <row r="237" spans="1:31" s="25" customFormat="1" ht="33.75">
      <c r="A237" s="32" t="s">
        <v>556</v>
      </c>
      <c r="B237" s="33" t="s">
        <v>166</v>
      </c>
      <c r="C237" s="34" t="s">
        <v>31</v>
      </c>
      <c r="D237" s="35">
        <v>9</v>
      </c>
      <c r="E237" s="36"/>
      <c r="F237" s="39"/>
      <c r="G237" s="38"/>
    </row>
    <row r="238" spans="1:31" s="25" customFormat="1" ht="33.75">
      <c r="A238" s="32" t="s">
        <v>557</v>
      </c>
      <c r="B238" s="33" t="s">
        <v>322</v>
      </c>
      <c r="C238" s="34" t="s">
        <v>31</v>
      </c>
      <c r="D238" s="35">
        <v>5</v>
      </c>
      <c r="E238" s="36"/>
      <c r="F238" s="39"/>
      <c r="G238" s="38"/>
    </row>
    <row r="239" spans="1:31" s="25" customFormat="1" ht="33.75">
      <c r="A239" s="32" t="s">
        <v>558</v>
      </c>
      <c r="B239" s="33" t="s">
        <v>184</v>
      </c>
      <c r="C239" s="34" t="s">
        <v>31</v>
      </c>
      <c r="D239" s="35">
        <v>4</v>
      </c>
      <c r="E239" s="36"/>
      <c r="F239" s="37"/>
      <c r="G239" s="38"/>
    </row>
    <row r="240" spans="1:31" s="25" customFormat="1" ht="33.75">
      <c r="A240" s="32" t="s">
        <v>559</v>
      </c>
      <c r="B240" s="33" t="s">
        <v>185</v>
      </c>
      <c r="C240" s="34" t="s">
        <v>31</v>
      </c>
      <c r="D240" s="35">
        <v>2</v>
      </c>
      <c r="E240" s="36"/>
      <c r="F240" s="37"/>
      <c r="G240" s="38"/>
    </row>
    <row r="241" spans="1:7" s="25" customFormat="1" ht="67.5">
      <c r="A241" s="32" t="s">
        <v>560</v>
      </c>
      <c r="B241" s="33" t="s">
        <v>186</v>
      </c>
      <c r="C241" s="34" t="s">
        <v>29</v>
      </c>
      <c r="D241" s="35">
        <v>10.47</v>
      </c>
      <c r="E241" s="36"/>
      <c r="F241" s="37"/>
      <c r="G241" s="38"/>
    </row>
    <row r="242" spans="1:7" s="25" customFormat="1" ht="56.25">
      <c r="A242" s="32" t="s">
        <v>561</v>
      </c>
      <c r="B242" s="33" t="s">
        <v>192</v>
      </c>
      <c r="C242" s="34" t="s">
        <v>29</v>
      </c>
      <c r="D242" s="35">
        <v>6.15</v>
      </c>
      <c r="E242" s="36"/>
      <c r="F242" s="37"/>
      <c r="G242" s="38"/>
    </row>
    <row r="243" spans="1:7" s="25" customFormat="1" ht="45">
      <c r="A243" s="32" t="s">
        <v>562</v>
      </c>
      <c r="B243" s="33" t="s">
        <v>295</v>
      </c>
      <c r="C243" s="34" t="s">
        <v>31</v>
      </c>
      <c r="D243" s="35">
        <v>2</v>
      </c>
      <c r="E243" s="36"/>
      <c r="F243" s="37"/>
      <c r="G243" s="38"/>
    </row>
    <row r="244" spans="1:7" s="25" customFormat="1" ht="33.75">
      <c r="A244" s="32" t="s">
        <v>563</v>
      </c>
      <c r="B244" s="33" t="s">
        <v>50</v>
      </c>
      <c r="C244" s="34" t="s">
        <v>30</v>
      </c>
      <c r="D244" s="35">
        <v>40.99</v>
      </c>
      <c r="E244" s="36"/>
      <c r="F244" s="37"/>
      <c r="G244" s="38"/>
    </row>
    <row r="245" spans="1:7" s="25" customFormat="1" ht="33.75">
      <c r="A245" s="32" t="s">
        <v>564</v>
      </c>
      <c r="B245" s="33" t="s">
        <v>51</v>
      </c>
      <c r="C245" s="34" t="s">
        <v>32</v>
      </c>
      <c r="D245" s="35">
        <v>409.9</v>
      </c>
      <c r="E245" s="36"/>
      <c r="F245" s="37"/>
      <c r="G245" s="38"/>
    </row>
    <row r="246" spans="1:7" s="25" customFormat="1">
      <c r="A246" s="23" t="s">
        <v>195</v>
      </c>
      <c r="B246" s="40" t="s">
        <v>69</v>
      </c>
      <c r="C246" s="40"/>
      <c r="D246" s="40"/>
      <c r="E246" s="40"/>
      <c r="F246" s="40"/>
      <c r="G246" s="24">
        <f>ROUND(SUM(G247,G253,),2)</f>
        <v>0</v>
      </c>
    </row>
    <row r="247" spans="1:7" s="60" customFormat="1">
      <c r="A247" s="26" t="s">
        <v>196</v>
      </c>
      <c r="B247" s="27" t="s">
        <v>70</v>
      </c>
      <c r="C247" s="28"/>
      <c r="D247" s="29"/>
      <c r="E247" s="30"/>
      <c r="F247" s="31"/>
      <c r="G247" s="30">
        <f>ROUND(SUM(G248:G252),2)</f>
        <v>0</v>
      </c>
    </row>
    <row r="248" spans="1:7" s="25" customFormat="1" ht="33.75">
      <c r="A248" s="32" t="s">
        <v>565</v>
      </c>
      <c r="B248" s="33" t="s">
        <v>54</v>
      </c>
      <c r="C248" s="34" t="s">
        <v>29</v>
      </c>
      <c r="D248" s="35">
        <v>396.48</v>
      </c>
      <c r="E248" s="36"/>
      <c r="F248" s="37"/>
      <c r="G248" s="38"/>
    </row>
    <row r="249" spans="1:7" s="25" customFormat="1" ht="45">
      <c r="A249" s="32" t="s">
        <v>566</v>
      </c>
      <c r="B249" s="33" t="s">
        <v>62</v>
      </c>
      <c r="C249" s="34" t="s">
        <v>30</v>
      </c>
      <c r="D249" s="35">
        <v>99.12</v>
      </c>
      <c r="E249" s="36"/>
      <c r="F249" s="37"/>
      <c r="G249" s="38"/>
    </row>
    <row r="250" spans="1:7" s="25" customFormat="1" ht="56.25">
      <c r="A250" s="32" t="s">
        <v>567</v>
      </c>
      <c r="B250" s="33" t="s">
        <v>71</v>
      </c>
      <c r="C250" s="34" t="s">
        <v>30</v>
      </c>
      <c r="D250" s="35">
        <v>59.47</v>
      </c>
      <c r="E250" s="36"/>
      <c r="F250" s="37"/>
      <c r="G250" s="38"/>
    </row>
    <row r="251" spans="1:7" s="25" customFormat="1" ht="33.75">
      <c r="A251" s="32" t="s">
        <v>568</v>
      </c>
      <c r="B251" s="33" t="s">
        <v>50</v>
      </c>
      <c r="C251" s="34" t="s">
        <v>30</v>
      </c>
      <c r="D251" s="35">
        <v>99.12</v>
      </c>
      <c r="E251" s="36"/>
      <c r="F251" s="37"/>
      <c r="G251" s="38"/>
    </row>
    <row r="252" spans="1:7" s="25" customFormat="1" ht="33.75">
      <c r="A252" s="32" t="s">
        <v>569</v>
      </c>
      <c r="B252" s="33" t="s">
        <v>51</v>
      </c>
      <c r="C252" s="34" t="s">
        <v>32</v>
      </c>
      <c r="D252" s="35">
        <v>991.2</v>
      </c>
      <c r="E252" s="36"/>
      <c r="F252" s="37"/>
      <c r="G252" s="38"/>
    </row>
    <row r="253" spans="1:7" s="60" customFormat="1">
      <c r="A253" s="26" t="s">
        <v>197</v>
      </c>
      <c r="B253" s="27" t="s">
        <v>72</v>
      </c>
      <c r="C253" s="28"/>
      <c r="D253" s="29"/>
      <c r="E253" s="30"/>
      <c r="F253" s="31"/>
      <c r="G253" s="30">
        <f>ROUND(SUM(G254:G256),2)</f>
        <v>0</v>
      </c>
    </row>
    <row r="254" spans="1:7" s="25" customFormat="1" ht="45">
      <c r="A254" s="32" t="s">
        <v>570</v>
      </c>
      <c r="B254" s="33" t="s">
        <v>73</v>
      </c>
      <c r="C254" s="34" t="s">
        <v>33</v>
      </c>
      <c r="D254" s="35">
        <v>257.47000000000003</v>
      </c>
      <c r="E254" s="36"/>
      <c r="F254" s="37"/>
      <c r="G254" s="38"/>
    </row>
    <row r="255" spans="1:7" s="25" customFormat="1" ht="45">
      <c r="A255" s="32" t="s">
        <v>571</v>
      </c>
      <c r="B255" s="33" t="s">
        <v>323</v>
      </c>
      <c r="C255" s="34" t="s">
        <v>29</v>
      </c>
      <c r="D255" s="35">
        <v>396.48</v>
      </c>
      <c r="E255" s="36"/>
      <c r="F255" s="39"/>
      <c r="G255" s="38"/>
    </row>
    <row r="256" spans="1:7" s="25" customFormat="1" ht="22.5">
      <c r="A256" s="32" t="s">
        <v>572</v>
      </c>
      <c r="B256" s="33" t="s">
        <v>46</v>
      </c>
      <c r="C256" s="34" t="s">
        <v>33</v>
      </c>
      <c r="D256" s="35">
        <v>405.35</v>
      </c>
      <c r="E256" s="36"/>
      <c r="F256" s="37"/>
      <c r="G256" s="38"/>
    </row>
    <row r="257" spans="1:7" s="25" customFormat="1">
      <c r="A257" s="23" t="s">
        <v>198</v>
      </c>
      <c r="B257" s="40" t="s">
        <v>193</v>
      </c>
      <c r="C257" s="40"/>
      <c r="D257" s="40"/>
      <c r="E257" s="40"/>
      <c r="F257" s="40"/>
      <c r="G257" s="24">
        <f>ROUND(SUM(G258:G266),2)</f>
        <v>0</v>
      </c>
    </row>
    <row r="258" spans="1:7" s="25" customFormat="1" ht="45">
      <c r="A258" s="32" t="s">
        <v>573</v>
      </c>
      <c r="B258" s="33" t="s">
        <v>42</v>
      </c>
      <c r="C258" s="34" t="s">
        <v>30</v>
      </c>
      <c r="D258" s="35">
        <v>1.88</v>
      </c>
      <c r="E258" s="36"/>
      <c r="F258" s="37"/>
      <c r="G258" s="38"/>
    </row>
    <row r="259" spans="1:7" s="25" customFormat="1" ht="33.75">
      <c r="A259" s="32" t="s">
        <v>574</v>
      </c>
      <c r="B259" s="33" t="s">
        <v>81</v>
      </c>
      <c r="C259" s="34" t="s">
        <v>29</v>
      </c>
      <c r="D259" s="35">
        <v>15.61</v>
      </c>
      <c r="E259" s="36"/>
      <c r="F259" s="37"/>
      <c r="G259" s="38"/>
    </row>
    <row r="260" spans="1:7" s="25" customFormat="1" ht="22.5">
      <c r="A260" s="32" t="s">
        <v>575</v>
      </c>
      <c r="B260" s="33" t="s">
        <v>111</v>
      </c>
      <c r="C260" s="34" t="s">
        <v>30</v>
      </c>
      <c r="D260" s="35">
        <v>1.88</v>
      </c>
      <c r="E260" s="36"/>
      <c r="F260" s="37"/>
      <c r="G260" s="38"/>
    </row>
    <row r="261" spans="1:7" s="25" customFormat="1" ht="90">
      <c r="A261" s="32" t="s">
        <v>576</v>
      </c>
      <c r="B261" s="33" t="s">
        <v>112</v>
      </c>
      <c r="C261" s="34" t="s">
        <v>31</v>
      </c>
      <c r="D261" s="35">
        <v>12</v>
      </c>
      <c r="E261" s="36"/>
      <c r="F261" s="37"/>
      <c r="G261" s="38"/>
    </row>
    <row r="262" spans="1:7" s="25" customFormat="1" ht="33.75">
      <c r="A262" s="32" t="s">
        <v>577</v>
      </c>
      <c r="B262" s="33" t="s">
        <v>327</v>
      </c>
      <c r="C262" s="34" t="s">
        <v>31</v>
      </c>
      <c r="D262" s="35">
        <v>1</v>
      </c>
      <c r="E262" s="36"/>
      <c r="F262" s="37"/>
      <c r="G262" s="38"/>
    </row>
    <row r="263" spans="1:7" s="25" customFormat="1" ht="33.75">
      <c r="A263" s="32" t="s">
        <v>578</v>
      </c>
      <c r="B263" s="33" t="s">
        <v>113</v>
      </c>
      <c r="C263" s="34" t="s">
        <v>31</v>
      </c>
      <c r="D263" s="35">
        <v>1</v>
      </c>
      <c r="E263" s="36"/>
      <c r="F263" s="37"/>
      <c r="G263" s="38"/>
    </row>
    <row r="264" spans="1:7" s="25" customFormat="1" ht="33.75">
      <c r="A264" s="32" t="s">
        <v>579</v>
      </c>
      <c r="B264" s="33" t="s">
        <v>114</v>
      </c>
      <c r="C264" s="34" t="s">
        <v>31</v>
      </c>
      <c r="D264" s="35">
        <v>1</v>
      </c>
      <c r="E264" s="36"/>
      <c r="F264" s="37"/>
      <c r="G264" s="38"/>
    </row>
    <row r="265" spans="1:7" s="25" customFormat="1" ht="33.75">
      <c r="A265" s="32" t="s">
        <v>580</v>
      </c>
      <c r="B265" s="33" t="s">
        <v>115</v>
      </c>
      <c r="C265" s="34" t="s">
        <v>31</v>
      </c>
      <c r="D265" s="35">
        <v>1</v>
      </c>
      <c r="E265" s="36"/>
      <c r="F265" s="37"/>
      <c r="G265" s="38"/>
    </row>
    <row r="266" spans="1:7" s="25" customFormat="1" ht="33.75">
      <c r="A266" s="32" t="s">
        <v>581</v>
      </c>
      <c r="B266" s="33" t="s">
        <v>116</v>
      </c>
      <c r="C266" s="34" t="s">
        <v>31</v>
      </c>
      <c r="D266" s="35">
        <v>1</v>
      </c>
      <c r="E266" s="36"/>
      <c r="F266" s="37"/>
      <c r="G266" s="38"/>
    </row>
    <row r="267" spans="1:7" s="73" customFormat="1">
      <c r="A267" s="23" t="s">
        <v>199</v>
      </c>
      <c r="B267" s="40" t="s">
        <v>187</v>
      </c>
      <c r="C267" s="40"/>
      <c r="D267" s="40"/>
      <c r="E267" s="40"/>
      <c r="F267" s="40"/>
      <c r="G267" s="24">
        <f>ROUND(SUM(G268:G272),2)</f>
        <v>0</v>
      </c>
    </row>
    <row r="268" spans="1:7" s="25" customFormat="1" ht="33.75">
      <c r="A268" s="32" t="s">
        <v>582</v>
      </c>
      <c r="B268" s="33" t="s">
        <v>189</v>
      </c>
      <c r="C268" s="34" t="s">
        <v>31</v>
      </c>
      <c r="D268" s="35">
        <v>2</v>
      </c>
      <c r="E268" s="36"/>
      <c r="F268" s="39"/>
      <c r="G268" s="38"/>
    </row>
    <row r="269" spans="1:7" s="25" customFormat="1" ht="33.75">
      <c r="A269" s="32" t="s">
        <v>583</v>
      </c>
      <c r="B269" s="33" t="s">
        <v>188</v>
      </c>
      <c r="C269" s="34" t="s">
        <v>29</v>
      </c>
      <c r="D269" s="35">
        <v>14.66</v>
      </c>
      <c r="E269" s="36"/>
      <c r="F269" s="39"/>
      <c r="G269" s="38"/>
    </row>
    <row r="270" spans="1:7" s="25" customFormat="1" ht="56.25">
      <c r="A270" s="32" t="s">
        <v>584</v>
      </c>
      <c r="B270" s="33" t="s">
        <v>191</v>
      </c>
      <c r="C270" s="34" t="s">
        <v>37</v>
      </c>
      <c r="D270" s="35">
        <v>2177.8000000000002</v>
      </c>
      <c r="E270" s="36"/>
      <c r="F270" s="39"/>
      <c r="G270" s="74"/>
    </row>
    <row r="271" spans="1:7" s="25" customFormat="1" ht="33.75">
      <c r="A271" s="32" t="s">
        <v>585</v>
      </c>
      <c r="B271" s="33" t="s">
        <v>86</v>
      </c>
      <c r="C271" s="34" t="s">
        <v>37</v>
      </c>
      <c r="D271" s="35">
        <v>2177.8000000000002</v>
      </c>
      <c r="E271" s="36"/>
      <c r="F271" s="39"/>
      <c r="G271" s="74"/>
    </row>
    <row r="272" spans="1:7" s="25" customFormat="1" ht="56.25">
      <c r="A272" s="32" t="s">
        <v>586</v>
      </c>
      <c r="B272" s="33" t="s">
        <v>328</v>
      </c>
      <c r="C272" s="34" t="s">
        <v>37</v>
      </c>
      <c r="D272" s="35">
        <v>3785.02</v>
      </c>
      <c r="E272" s="36"/>
      <c r="F272" s="37"/>
      <c r="G272" s="38"/>
    </row>
    <row r="273" spans="1:7" s="73" customFormat="1">
      <c r="A273" s="69" t="s">
        <v>200</v>
      </c>
      <c r="B273" s="70" t="s">
        <v>180</v>
      </c>
      <c r="C273" s="71"/>
      <c r="D273" s="71"/>
      <c r="E273" s="71"/>
      <c r="F273" s="71"/>
      <c r="G273" s="72">
        <f>ROUND(SUM(G274,G287,G296,G305,G314,),2)</f>
        <v>0</v>
      </c>
    </row>
    <row r="274" spans="1:7" s="25" customFormat="1">
      <c r="A274" s="26" t="s">
        <v>201</v>
      </c>
      <c r="B274" s="27" t="s">
        <v>106</v>
      </c>
      <c r="C274" s="28"/>
      <c r="D274" s="29"/>
      <c r="E274" s="30"/>
      <c r="F274" s="31"/>
      <c r="G274" s="30">
        <f>ROUND(SUM(G275:G286),2)</f>
        <v>0</v>
      </c>
    </row>
    <row r="275" spans="1:7" s="25" customFormat="1" ht="56.25">
      <c r="A275" s="32" t="s">
        <v>587</v>
      </c>
      <c r="B275" s="33" t="s">
        <v>71</v>
      </c>
      <c r="C275" s="34" t="s">
        <v>30</v>
      </c>
      <c r="D275" s="35">
        <v>2.2000000000000002</v>
      </c>
      <c r="E275" s="36"/>
      <c r="F275" s="37"/>
      <c r="G275" s="38"/>
    </row>
    <row r="276" spans="1:7" s="25" customFormat="1" ht="45">
      <c r="A276" s="32" t="s">
        <v>588</v>
      </c>
      <c r="B276" s="33" t="s">
        <v>181</v>
      </c>
      <c r="C276" s="34" t="s">
        <v>29</v>
      </c>
      <c r="D276" s="35">
        <v>14.66</v>
      </c>
      <c r="E276" s="36"/>
      <c r="F276" s="39"/>
      <c r="G276" s="38"/>
    </row>
    <row r="277" spans="1:7" s="25" customFormat="1" ht="33.75">
      <c r="A277" s="32" t="s">
        <v>589</v>
      </c>
      <c r="B277" s="33" t="s">
        <v>131</v>
      </c>
      <c r="C277" s="34" t="s">
        <v>29</v>
      </c>
      <c r="D277" s="35">
        <v>10.25</v>
      </c>
      <c r="E277" s="36"/>
      <c r="F277" s="39"/>
      <c r="G277" s="38"/>
    </row>
    <row r="278" spans="1:7" s="25" customFormat="1" ht="33.75">
      <c r="A278" s="32" t="s">
        <v>590</v>
      </c>
      <c r="B278" s="33" t="s">
        <v>132</v>
      </c>
      <c r="C278" s="34" t="s">
        <v>29</v>
      </c>
      <c r="D278" s="35">
        <v>8.75</v>
      </c>
      <c r="E278" s="36"/>
      <c r="F278" s="39"/>
      <c r="G278" s="38"/>
    </row>
    <row r="279" spans="1:7" s="25" customFormat="1" ht="33.75">
      <c r="A279" s="32" t="s">
        <v>591</v>
      </c>
      <c r="B279" s="33" t="s">
        <v>133</v>
      </c>
      <c r="C279" s="34" t="s">
        <v>29</v>
      </c>
      <c r="D279" s="35">
        <v>32.450000000000003</v>
      </c>
      <c r="E279" s="36"/>
      <c r="F279" s="39"/>
      <c r="G279" s="38"/>
    </row>
    <row r="280" spans="1:7" s="25" customFormat="1" ht="33.75">
      <c r="A280" s="32" t="s">
        <v>592</v>
      </c>
      <c r="B280" s="33" t="s">
        <v>134</v>
      </c>
      <c r="C280" s="34" t="s">
        <v>33</v>
      </c>
      <c r="D280" s="35">
        <v>54.6</v>
      </c>
      <c r="E280" s="36"/>
      <c r="F280" s="37"/>
      <c r="G280" s="38"/>
    </row>
    <row r="281" spans="1:7" s="25" customFormat="1" ht="45">
      <c r="A281" s="32" t="s">
        <v>593</v>
      </c>
      <c r="B281" s="33" t="s">
        <v>135</v>
      </c>
      <c r="C281" s="34" t="s">
        <v>33</v>
      </c>
      <c r="D281" s="35">
        <v>12.4</v>
      </c>
      <c r="E281" s="36"/>
      <c r="F281" s="37"/>
      <c r="G281" s="38"/>
    </row>
    <row r="282" spans="1:7" s="25" customFormat="1" ht="45">
      <c r="A282" s="32" t="s">
        <v>594</v>
      </c>
      <c r="B282" s="33" t="s">
        <v>108</v>
      </c>
      <c r="C282" s="34" t="s">
        <v>29</v>
      </c>
      <c r="D282" s="35">
        <v>237.81</v>
      </c>
      <c r="E282" s="36"/>
      <c r="F282" s="41"/>
      <c r="G282" s="38"/>
    </row>
    <row r="283" spans="1:7" s="25" customFormat="1" ht="45">
      <c r="A283" s="32" t="s">
        <v>595</v>
      </c>
      <c r="B283" s="33" t="s">
        <v>331</v>
      </c>
      <c r="C283" s="34" t="s">
        <v>29</v>
      </c>
      <c r="D283" s="35">
        <v>70.14</v>
      </c>
      <c r="E283" s="36"/>
      <c r="F283" s="37"/>
      <c r="G283" s="38"/>
    </row>
    <row r="284" spans="1:7" s="25" customFormat="1" ht="45">
      <c r="A284" s="32" t="s">
        <v>596</v>
      </c>
      <c r="B284" s="33" t="s">
        <v>332</v>
      </c>
      <c r="C284" s="34" t="s">
        <v>29</v>
      </c>
      <c r="D284" s="35">
        <v>19.18</v>
      </c>
      <c r="E284" s="36"/>
      <c r="F284" s="37"/>
      <c r="G284" s="38"/>
    </row>
    <row r="285" spans="1:7" s="25" customFormat="1" ht="45">
      <c r="A285" s="32" t="s">
        <v>597</v>
      </c>
      <c r="B285" s="33" t="s">
        <v>329</v>
      </c>
      <c r="C285" s="34" t="s">
        <v>29</v>
      </c>
      <c r="D285" s="35">
        <v>44.03</v>
      </c>
      <c r="E285" s="36"/>
      <c r="F285" s="37"/>
      <c r="G285" s="38"/>
    </row>
    <row r="286" spans="1:7" s="25" customFormat="1" ht="45">
      <c r="A286" s="32" t="s">
        <v>598</v>
      </c>
      <c r="B286" s="33" t="s">
        <v>330</v>
      </c>
      <c r="C286" s="34" t="s">
        <v>33</v>
      </c>
      <c r="D286" s="35">
        <v>63.19</v>
      </c>
      <c r="E286" s="36"/>
      <c r="F286" s="37"/>
      <c r="G286" s="38"/>
    </row>
    <row r="287" spans="1:7" s="25" customFormat="1">
      <c r="A287" s="26" t="s">
        <v>202</v>
      </c>
      <c r="B287" s="27" t="s">
        <v>136</v>
      </c>
      <c r="C287" s="28"/>
      <c r="D287" s="29"/>
      <c r="E287" s="30"/>
      <c r="F287" s="31"/>
      <c r="G287" s="30">
        <f>ROUND(SUM(G288:G295),2)</f>
        <v>0</v>
      </c>
    </row>
    <row r="288" spans="1:7" s="25" customFormat="1" ht="90">
      <c r="A288" s="32" t="s">
        <v>599</v>
      </c>
      <c r="B288" s="33" t="s">
        <v>190</v>
      </c>
      <c r="C288" s="34" t="s">
        <v>37</v>
      </c>
      <c r="D288" s="35">
        <v>713.92</v>
      </c>
      <c r="E288" s="36"/>
      <c r="F288" s="39"/>
      <c r="G288" s="38"/>
    </row>
    <row r="289" spans="1:7" s="25" customFormat="1" ht="33.75">
      <c r="A289" s="32" t="s">
        <v>600</v>
      </c>
      <c r="B289" s="33" t="s">
        <v>157</v>
      </c>
      <c r="C289" s="34" t="s">
        <v>31</v>
      </c>
      <c r="D289" s="35">
        <v>6</v>
      </c>
      <c r="E289" s="36"/>
      <c r="F289" s="39"/>
      <c r="G289" s="38"/>
    </row>
    <row r="290" spans="1:7" s="25" customFormat="1" ht="56.25">
      <c r="A290" s="32" t="s">
        <v>601</v>
      </c>
      <c r="B290" s="33" t="s">
        <v>158</v>
      </c>
      <c r="C290" s="34" t="s">
        <v>37</v>
      </c>
      <c r="D290" s="35">
        <v>45.77</v>
      </c>
      <c r="E290" s="36"/>
      <c r="F290" s="39"/>
      <c r="G290" s="38"/>
    </row>
    <row r="291" spans="1:7" s="25" customFormat="1" ht="56.25">
      <c r="A291" s="32" t="s">
        <v>602</v>
      </c>
      <c r="B291" s="33" t="s">
        <v>162</v>
      </c>
      <c r="C291" s="34" t="s">
        <v>37</v>
      </c>
      <c r="D291" s="35">
        <v>63.66</v>
      </c>
      <c r="E291" s="36"/>
      <c r="F291" s="39"/>
      <c r="G291" s="38"/>
    </row>
    <row r="292" spans="1:7" s="25" customFormat="1" ht="56.25">
      <c r="A292" s="32" t="s">
        <v>603</v>
      </c>
      <c r="B292" s="33" t="s">
        <v>161</v>
      </c>
      <c r="C292" s="34" t="s">
        <v>37</v>
      </c>
      <c r="D292" s="35">
        <v>30.59</v>
      </c>
      <c r="E292" s="36"/>
      <c r="F292" s="39"/>
      <c r="G292" s="38"/>
    </row>
    <row r="293" spans="1:7" s="25" customFormat="1" ht="33.75">
      <c r="A293" s="32" t="s">
        <v>604</v>
      </c>
      <c r="B293" s="33" t="s">
        <v>159</v>
      </c>
      <c r="C293" s="34" t="s">
        <v>31</v>
      </c>
      <c r="D293" s="35">
        <v>4</v>
      </c>
      <c r="E293" s="36"/>
      <c r="F293" s="39"/>
      <c r="G293" s="38"/>
    </row>
    <row r="294" spans="1:7" s="25" customFormat="1" ht="45">
      <c r="A294" s="32" t="s">
        <v>605</v>
      </c>
      <c r="B294" s="33" t="s">
        <v>137</v>
      </c>
      <c r="C294" s="34" t="s">
        <v>29</v>
      </c>
      <c r="D294" s="35">
        <v>7.58</v>
      </c>
      <c r="E294" s="36"/>
      <c r="F294" s="37"/>
      <c r="G294" s="38"/>
    </row>
    <row r="295" spans="1:7" s="25" customFormat="1" ht="33.75">
      <c r="A295" s="32" t="s">
        <v>606</v>
      </c>
      <c r="B295" s="33" t="s">
        <v>160</v>
      </c>
      <c r="C295" s="34" t="s">
        <v>37</v>
      </c>
      <c r="D295" s="35">
        <v>140.02000000000001</v>
      </c>
      <c r="E295" s="36"/>
      <c r="F295" s="37"/>
      <c r="G295" s="38"/>
    </row>
    <row r="296" spans="1:7" s="25" customFormat="1">
      <c r="A296" s="26" t="s">
        <v>203</v>
      </c>
      <c r="B296" s="27" t="s">
        <v>174</v>
      </c>
      <c r="C296" s="28"/>
      <c r="D296" s="29"/>
      <c r="E296" s="30"/>
      <c r="F296" s="31"/>
      <c r="G296" s="30">
        <f>ROUND(SUM(G297:G304),2)</f>
        <v>0</v>
      </c>
    </row>
    <row r="297" spans="1:7" s="25" customFormat="1" ht="22.5">
      <c r="A297" s="32" t="s">
        <v>607</v>
      </c>
      <c r="B297" s="33" t="s">
        <v>169</v>
      </c>
      <c r="C297" s="34" t="s">
        <v>33</v>
      </c>
      <c r="D297" s="35">
        <v>10.97</v>
      </c>
      <c r="E297" s="36"/>
      <c r="F297" s="37"/>
      <c r="G297" s="38"/>
    </row>
    <row r="298" spans="1:7" s="25" customFormat="1" ht="45">
      <c r="A298" s="32" t="s">
        <v>608</v>
      </c>
      <c r="B298" s="33" t="s">
        <v>62</v>
      </c>
      <c r="C298" s="34" t="s">
        <v>30</v>
      </c>
      <c r="D298" s="35">
        <v>1.9</v>
      </c>
      <c r="E298" s="36"/>
      <c r="F298" s="37"/>
      <c r="G298" s="38"/>
    </row>
    <row r="299" spans="1:7" s="25" customFormat="1" ht="45">
      <c r="A299" s="32" t="s">
        <v>609</v>
      </c>
      <c r="B299" s="33" t="s">
        <v>56</v>
      </c>
      <c r="C299" s="34" t="s">
        <v>30</v>
      </c>
      <c r="D299" s="35">
        <v>0.56999999999999995</v>
      </c>
      <c r="E299" s="36"/>
      <c r="F299" s="37"/>
      <c r="G299" s="38"/>
    </row>
    <row r="300" spans="1:7" s="25" customFormat="1" ht="56.25">
      <c r="A300" s="32" t="s">
        <v>610</v>
      </c>
      <c r="B300" s="33" t="s">
        <v>57</v>
      </c>
      <c r="C300" s="34" t="s">
        <v>30</v>
      </c>
      <c r="D300" s="35">
        <v>1.3299999999999998</v>
      </c>
      <c r="E300" s="36"/>
      <c r="F300" s="37"/>
      <c r="G300" s="38"/>
    </row>
    <row r="301" spans="1:7" s="25" customFormat="1" ht="22.5">
      <c r="A301" s="32" t="s">
        <v>611</v>
      </c>
      <c r="B301" s="33" t="s">
        <v>177</v>
      </c>
      <c r="C301" s="34" t="s">
        <v>33</v>
      </c>
      <c r="D301" s="35">
        <v>10.97</v>
      </c>
      <c r="E301" s="36"/>
      <c r="F301" s="37"/>
      <c r="G301" s="38"/>
    </row>
    <row r="302" spans="1:7" s="25" customFormat="1" ht="78.75">
      <c r="A302" s="32" t="s">
        <v>612</v>
      </c>
      <c r="B302" s="33" t="s">
        <v>138</v>
      </c>
      <c r="C302" s="34" t="s">
        <v>139</v>
      </c>
      <c r="D302" s="35">
        <v>14</v>
      </c>
      <c r="E302" s="36"/>
      <c r="F302" s="37"/>
      <c r="G302" s="38"/>
    </row>
    <row r="303" spans="1:7" s="25" customFormat="1" ht="49.5" customHeight="1">
      <c r="A303" s="32" t="s">
        <v>613</v>
      </c>
      <c r="B303" s="33" t="s">
        <v>171</v>
      </c>
      <c r="C303" s="34" t="s">
        <v>31</v>
      </c>
      <c r="D303" s="35">
        <v>1</v>
      </c>
      <c r="E303" s="36"/>
      <c r="F303" s="37"/>
      <c r="G303" s="38"/>
    </row>
    <row r="304" spans="1:7" s="25" customFormat="1" ht="45">
      <c r="A304" s="32" t="s">
        <v>614</v>
      </c>
      <c r="B304" s="33" t="s">
        <v>744</v>
      </c>
      <c r="C304" s="34" t="s">
        <v>31</v>
      </c>
      <c r="D304" s="35">
        <v>1</v>
      </c>
      <c r="E304" s="36"/>
      <c r="F304" s="37"/>
      <c r="G304" s="38"/>
    </row>
    <row r="305" spans="1:7" s="25" customFormat="1">
      <c r="A305" s="26" t="s">
        <v>204</v>
      </c>
      <c r="B305" s="27" t="s">
        <v>173</v>
      </c>
      <c r="C305" s="28"/>
      <c r="D305" s="29"/>
      <c r="E305" s="30"/>
      <c r="F305" s="31"/>
      <c r="G305" s="30">
        <f>ROUND(SUM(G306:G313),2)</f>
        <v>0</v>
      </c>
    </row>
    <row r="306" spans="1:7" s="25" customFormat="1" ht="22.5">
      <c r="A306" s="32" t="s">
        <v>615</v>
      </c>
      <c r="B306" s="33" t="s">
        <v>169</v>
      </c>
      <c r="C306" s="34" t="s">
        <v>33</v>
      </c>
      <c r="D306" s="35">
        <v>10.64</v>
      </c>
      <c r="E306" s="36"/>
      <c r="F306" s="37"/>
      <c r="G306" s="38"/>
    </row>
    <row r="307" spans="1:7" s="25" customFormat="1" ht="45">
      <c r="A307" s="32" t="s">
        <v>616</v>
      </c>
      <c r="B307" s="33" t="s">
        <v>62</v>
      </c>
      <c r="C307" s="34" t="s">
        <v>30</v>
      </c>
      <c r="D307" s="35">
        <v>3.83</v>
      </c>
      <c r="E307" s="36"/>
      <c r="F307" s="37"/>
      <c r="G307" s="38"/>
    </row>
    <row r="308" spans="1:7" s="25" customFormat="1" ht="45">
      <c r="A308" s="32" t="s">
        <v>617</v>
      </c>
      <c r="B308" s="33" t="s">
        <v>56</v>
      </c>
      <c r="C308" s="34" t="s">
        <v>30</v>
      </c>
      <c r="D308" s="35">
        <v>1.1499999999999999</v>
      </c>
      <c r="E308" s="36"/>
      <c r="F308" s="37"/>
      <c r="G308" s="38"/>
    </row>
    <row r="309" spans="1:7" s="25" customFormat="1" ht="56.25">
      <c r="A309" s="32" t="s">
        <v>618</v>
      </c>
      <c r="B309" s="33" t="s">
        <v>57</v>
      </c>
      <c r="C309" s="34" t="s">
        <v>30</v>
      </c>
      <c r="D309" s="35">
        <v>2.68</v>
      </c>
      <c r="E309" s="36"/>
      <c r="F309" s="37"/>
      <c r="G309" s="38"/>
    </row>
    <row r="310" spans="1:7" s="25" customFormat="1" ht="33.75">
      <c r="A310" s="32" t="s">
        <v>619</v>
      </c>
      <c r="B310" s="33" t="s">
        <v>175</v>
      </c>
      <c r="C310" s="34" t="s">
        <v>33</v>
      </c>
      <c r="D310" s="35">
        <v>1.73</v>
      </c>
      <c r="E310" s="36"/>
      <c r="F310" s="37"/>
      <c r="G310" s="38"/>
    </row>
    <row r="311" spans="1:7" s="25" customFormat="1" ht="33.75">
      <c r="A311" s="32" t="s">
        <v>620</v>
      </c>
      <c r="B311" s="33" t="s">
        <v>170</v>
      </c>
      <c r="C311" s="34" t="s">
        <v>33</v>
      </c>
      <c r="D311" s="35">
        <v>8.91</v>
      </c>
      <c r="E311" s="36"/>
      <c r="F311" s="37"/>
      <c r="G311" s="38"/>
    </row>
    <row r="312" spans="1:7" s="25" customFormat="1" ht="101.25">
      <c r="A312" s="32" t="s">
        <v>621</v>
      </c>
      <c r="B312" s="33" t="s">
        <v>176</v>
      </c>
      <c r="C312" s="34" t="s">
        <v>31</v>
      </c>
      <c r="D312" s="35">
        <v>2</v>
      </c>
      <c r="E312" s="36"/>
      <c r="F312" s="37"/>
      <c r="G312" s="74"/>
    </row>
    <row r="313" spans="1:7" s="25" customFormat="1" ht="45">
      <c r="A313" s="32" t="s">
        <v>622</v>
      </c>
      <c r="B313" s="33" t="s">
        <v>140</v>
      </c>
      <c r="C313" s="34" t="s">
        <v>139</v>
      </c>
      <c r="D313" s="35">
        <v>14</v>
      </c>
      <c r="E313" s="36"/>
      <c r="F313" s="37"/>
      <c r="G313" s="38"/>
    </row>
    <row r="314" spans="1:7" s="25" customFormat="1">
      <c r="A314" s="26" t="s">
        <v>205</v>
      </c>
      <c r="B314" s="27" t="s">
        <v>172</v>
      </c>
      <c r="C314" s="28"/>
      <c r="D314" s="29"/>
      <c r="E314" s="30"/>
      <c r="F314" s="31"/>
      <c r="G314" s="30">
        <f>ROUND(SUM(G315:G326),2)</f>
        <v>0</v>
      </c>
    </row>
    <row r="315" spans="1:7" s="25" customFormat="1" ht="33.75">
      <c r="A315" s="32" t="s">
        <v>623</v>
      </c>
      <c r="B315" s="33" t="s">
        <v>154</v>
      </c>
      <c r="C315" s="34" t="s">
        <v>31</v>
      </c>
      <c r="D315" s="35">
        <v>6</v>
      </c>
      <c r="E315" s="36"/>
      <c r="F315" s="37"/>
      <c r="G315" s="38"/>
    </row>
    <row r="316" spans="1:7" s="25" customFormat="1" ht="33.75">
      <c r="A316" s="32" t="s">
        <v>624</v>
      </c>
      <c r="B316" s="33" t="s">
        <v>333</v>
      </c>
      <c r="C316" s="34" t="s">
        <v>31</v>
      </c>
      <c r="D316" s="35">
        <v>4</v>
      </c>
      <c r="E316" s="36"/>
      <c r="F316" s="37"/>
      <c r="G316" s="38"/>
    </row>
    <row r="317" spans="1:7" s="25" customFormat="1" ht="33.75">
      <c r="A317" s="32" t="s">
        <v>625</v>
      </c>
      <c r="B317" s="33" t="s">
        <v>155</v>
      </c>
      <c r="C317" s="34" t="s">
        <v>31</v>
      </c>
      <c r="D317" s="35">
        <v>6</v>
      </c>
      <c r="E317" s="36"/>
      <c r="F317" s="37"/>
      <c r="G317" s="38"/>
    </row>
    <row r="318" spans="1:7" s="25" customFormat="1" ht="33.75">
      <c r="A318" s="32" t="s">
        <v>626</v>
      </c>
      <c r="B318" s="33" t="s">
        <v>141</v>
      </c>
      <c r="C318" s="34" t="s">
        <v>31</v>
      </c>
      <c r="D318" s="35">
        <v>4</v>
      </c>
      <c r="E318" s="36"/>
      <c r="F318" s="37"/>
      <c r="G318" s="38"/>
    </row>
    <row r="319" spans="1:7" s="25" customFormat="1" ht="45">
      <c r="A319" s="32" t="s">
        <v>627</v>
      </c>
      <c r="B319" s="33" t="s">
        <v>153</v>
      </c>
      <c r="C319" s="34" t="s">
        <v>31</v>
      </c>
      <c r="D319" s="35">
        <v>5</v>
      </c>
      <c r="E319" s="36"/>
      <c r="F319" s="37"/>
      <c r="G319" s="38"/>
    </row>
    <row r="320" spans="1:7" s="25" customFormat="1" ht="33.75">
      <c r="A320" s="32" t="s">
        <v>628</v>
      </c>
      <c r="B320" s="33" t="s">
        <v>334</v>
      </c>
      <c r="C320" s="34" t="s">
        <v>31</v>
      </c>
      <c r="D320" s="35">
        <v>2</v>
      </c>
      <c r="E320" s="36"/>
      <c r="F320" s="37"/>
      <c r="G320" s="38"/>
    </row>
    <row r="321" spans="1:8" s="25" customFormat="1" ht="33.75">
      <c r="A321" s="32" t="s">
        <v>629</v>
      </c>
      <c r="B321" s="33" t="s">
        <v>142</v>
      </c>
      <c r="C321" s="34" t="s">
        <v>31</v>
      </c>
      <c r="D321" s="35">
        <v>5</v>
      </c>
      <c r="E321" s="36"/>
      <c r="F321" s="37"/>
      <c r="G321" s="38"/>
    </row>
    <row r="322" spans="1:8" s="25" customFormat="1" ht="33.75">
      <c r="A322" s="32" t="s">
        <v>630</v>
      </c>
      <c r="B322" s="33" t="s">
        <v>143</v>
      </c>
      <c r="C322" s="34" t="s">
        <v>31</v>
      </c>
      <c r="D322" s="35">
        <v>6</v>
      </c>
      <c r="E322" s="36"/>
      <c r="F322" s="37"/>
      <c r="G322" s="38"/>
    </row>
    <row r="323" spans="1:8" s="25" customFormat="1" ht="33.75">
      <c r="A323" s="32" t="s">
        <v>631</v>
      </c>
      <c r="B323" s="33" t="s">
        <v>156</v>
      </c>
      <c r="C323" s="34" t="s">
        <v>31</v>
      </c>
      <c r="D323" s="35">
        <v>6</v>
      </c>
      <c r="E323" s="36"/>
      <c r="F323" s="37"/>
      <c r="G323" s="38"/>
    </row>
    <row r="324" spans="1:8" s="25" customFormat="1" ht="56.25">
      <c r="A324" s="32" t="s">
        <v>632</v>
      </c>
      <c r="B324" s="33" t="s">
        <v>336</v>
      </c>
      <c r="C324" s="34" t="s">
        <v>29</v>
      </c>
      <c r="D324" s="35">
        <v>3.41</v>
      </c>
      <c r="E324" s="36"/>
      <c r="F324" s="37"/>
      <c r="G324" s="38"/>
      <c r="H324" s="75"/>
    </row>
    <row r="325" spans="1:8" s="82" customFormat="1" ht="45">
      <c r="A325" s="32" t="s">
        <v>633</v>
      </c>
      <c r="B325" s="33" t="s">
        <v>335</v>
      </c>
      <c r="C325" s="34" t="s">
        <v>31</v>
      </c>
      <c r="D325" s="35">
        <v>6</v>
      </c>
      <c r="E325" s="36"/>
      <c r="F325" s="37"/>
      <c r="G325" s="38"/>
    </row>
    <row r="326" spans="1:8" s="25" customFormat="1" ht="101.25">
      <c r="A326" s="32" t="s">
        <v>634</v>
      </c>
      <c r="B326" s="33" t="s">
        <v>144</v>
      </c>
      <c r="C326" s="34" t="s">
        <v>29</v>
      </c>
      <c r="D326" s="35">
        <v>14.92</v>
      </c>
      <c r="E326" s="36"/>
      <c r="F326" s="37"/>
      <c r="G326" s="38"/>
    </row>
    <row r="327" spans="1:8">
      <c r="A327" s="23" t="s">
        <v>206</v>
      </c>
      <c r="B327" s="64" t="s">
        <v>125</v>
      </c>
      <c r="C327" s="65"/>
      <c r="D327" s="66"/>
      <c r="E327" s="40"/>
      <c r="F327" s="40"/>
      <c r="G327" s="67">
        <f>ROUND(SUM(G328,G334),2)</f>
        <v>0</v>
      </c>
    </row>
    <row r="328" spans="1:8" s="25" customFormat="1">
      <c r="A328" s="26" t="s">
        <v>277</v>
      </c>
      <c r="B328" s="27" t="s">
        <v>70</v>
      </c>
      <c r="C328" s="28"/>
      <c r="D328" s="29"/>
      <c r="E328" s="61"/>
      <c r="F328" s="31"/>
      <c r="G328" s="61">
        <f>ROUND(SUM(G329:G333),2)</f>
        <v>0</v>
      </c>
    </row>
    <row r="329" spans="1:8" s="25" customFormat="1" ht="33.75">
      <c r="A329" s="32" t="s">
        <v>635</v>
      </c>
      <c r="B329" s="33" t="s">
        <v>54</v>
      </c>
      <c r="C329" s="34" t="s">
        <v>29</v>
      </c>
      <c r="D329" s="35">
        <v>54.8</v>
      </c>
      <c r="E329" s="36"/>
      <c r="F329" s="39"/>
      <c r="G329" s="38"/>
    </row>
    <row r="330" spans="1:8" s="25" customFormat="1" ht="45">
      <c r="A330" s="32" t="s">
        <v>636</v>
      </c>
      <c r="B330" s="33" t="s">
        <v>62</v>
      </c>
      <c r="C330" s="34" t="s">
        <v>30</v>
      </c>
      <c r="D330" s="35">
        <v>16.440000000000001</v>
      </c>
      <c r="E330" s="36"/>
      <c r="F330" s="39"/>
      <c r="G330" s="38"/>
    </row>
    <row r="331" spans="1:8" s="25" customFormat="1" ht="56.25">
      <c r="A331" s="32" t="s">
        <v>637</v>
      </c>
      <c r="B331" s="33" t="s">
        <v>71</v>
      </c>
      <c r="C331" s="34" t="s">
        <v>30</v>
      </c>
      <c r="D331" s="35">
        <v>10.029999999999999</v>
      </c>
      <c r="E331" s="36"/>
      <c r="F331" s="39"/>
      <c r="G331" s="38"/>
    </row>
    <row r="332" spans="1:8" s="25" customFormat="1" ht="33.75">
      <c r="A332" s="32" t="s">
        <v>638</v>
      </c>
      <c r="B332" s="33" t="s">
        <v>50</v>
      </c>
      <c r="C332" s="34" t="s">
        <v>30</v>
      </c>
      <c r="D332" s="35">
        <v>16.440000000000001</v>
      </c>
      <c r="E332" s="36"/>
      <c r="F332" s="41"/>
      <c r="G332" s="38"/>
    </row>
    <row r="333" spans="1:8" s="25" customFormat="1" ht="33.75">
      <c r="A333" s="32" t="s">
        <v>639</v>
      </c>
      <c r="B333" s="33" t="s">
        <v>51</v>
      </c>
      <c r="C333" s="34" t="s">
        <v>32</v>
      </c>
      <c r="D333" s="35">
        <v>164.4</v>
      </c>
      <c r="E333" s="36"/>
      <c r="F333" s="37"/>
      <c r="G333" s="38"/>
    </row>
    <row r="334" spans="1:8" s="25" customFormat="1">
      <c r="A334" s="26" t="s">
        <v>278</v>
      </c>
      <c r="B334" s="27" t="s">
        <v>126</v>
      </c>
      <c r="C334" s="28"/>
      <c r="D334" s="29"/>
      <c r="E334" s="61"/>
      <c r="F334" s="31"/>
      <c r="G334" s="61">
        <f>ROUND(SUM(G335:G338),2)</f>
        <v>0</v>
      </c>
    </row>
    <row r="335" spans="1:8" s="25" customFormat="1" ht="45">
      <c r="A335" s="32" t="s">
        <v>640</v>
      </c>
      <c r="B335" s="33" t="s">
        <v>127</v>
      </c>
      <c r="C335" s="34" t="s">
        <v>29</v>
      </c>
      <c r="D335" s="35">
        <v>50.14</v>
      </c>
      <c r="E335" s="36"/>
      <c r="F335" s="39"/>
      <c r="G335" s="38"/>
    </row>
    <row r="336" spans="1:8" s="25" customFormat="1" ht="45">
      <c r="A336" s="32" t="s">
        <v>641</v>
      </c>
      <c r="B336" s="33" t="s">
        <v>128</v>
      </c>
      <c r="C336" s="34" t="s">
        <v>33</v>
      </c>
      <c r="D336" s="35">
        <v>35.090000000000003</v>
      </c>
      <c r="E336" s="36"/>
      <c r="F336" s="39"/>
      <c r="G336" s="38"/>
    </row>
    <row r="337" spans="1:7" s="25" customFormat="1" ht="22.5">
      <c r="A337" s="32" t="s">
        <v>642</v>
      </c>
      <c r="B337" s="33" t="s">
        <v>46</v>
      </c>
      <c r="C337" s="34" t="s">
        <v>33</v>
      </c>
      <c r="D337" s="35">
        <v>73.48</v>
      </c>
      <c r="E337" s="36"/>
      <c r="F337" s="39"/>
      <c r="G337" s="38"/>
    </row>
    <row r="338" spans="1:7" s="25" customFormat="1" ht="45">
      <c r="A338" s="32" t="s">
        <v>643</v>
      </c>
      <c r="B338" s="33" t="s">
        <v>53</v>
      </c>
      <c r="C338" s="34" t="s">
        <v>33</v>
      </c>
      <c r="D338" s="35">
        <v>73.48</v>
      </c>
      <c r="E338" s="36"/>
      <c r="F338" s="37"/>
      <c r="G338" s="38"/>
    </row>
    <row r="339" spans="1:7">
      <c r="A339" s="23" t="s">
        <v>207</v>
      </c>
      <c r="B339" s="64" t="s">
        <v>129</v>
      </c>
      <c r="C339" s="65"/>
      <c r="D339" s="66"/>
      <c r="E339" s="40"/>
      <c r="F339" s="40"/>
      <c r="G339" s="67">
        <f>ROUND(SUM(G340,G346,G351),2)</f>
        <v>0</v>
      </c>
    </row>
    <row r="340" spans="1:7" s="25" customFormat="1">
      <c r="A340" s="26" t="s">
        <v>279</v>
      </c>
      <c r="B340" s="27" t="s">
        <v>70</v>
      </c>
      <c r="C340" s="28"/>
      <c r="D340" s="29"/>
      <c r="E340" s="61"/>
      <c r="F340" s="31"/>
      <c r="G340" s="61">
        <f>ROUND(SUM(G341:G345),2)</f>
        <v>0</v>
      </c>
    </row>
    <row r="341" spans="1:7" s="25" customFormat="1" ht="33.75">
      <c r="A341" s="32" t="s">
        <v>644</v>
      </c>
      <c r="B341" s="33" t="s">
        <v>54</v>
      </c>
      <c r="C341" s="34" t="s">
        <v>29</v>
      </c>
      <c r="D341" s="35">
        <v>176.77</v>
      </c>
      <c r="E341" s="36"/>
      <c r="F341" s="39"/>
      <c r="G341" s="38"/>
    </row>
    <row r="342" spans="1:7" s="25" customFormat="1" ht="45">
      <c r="A342" s="32" t="s">
        <v>645</v>
      </c>
      <c r="B342" s="33" t="s">
        <v>62</v>
      </c>
      <c r="C342" s="34" t="s">
        <v>30</v>
      </c>
      <c r="D342" s="35">
        <v>38.82</v>
      </c>
      <c r="E342" s="36"/>
      <c r="F342" s="39"/>
      <c r="G342" s="38"/>
    </row>
    <row r="343" spans="1:7" s="25" customFormat="1" ht="56.25">
      <c r="A343" s="32" t="s">
        <v>646</v>
      </c>
      <c r="B343" s="33" t="s">
        <v>71</v>
      </c>
      <c r="C343" s="34" t="s">
        <v>30</v>
      </c>
      <c r="D343" s="35">
        <v>27.73</v>
      </c>
      <c r="E343" s="36"/>
      <c r="F343" s="39"/>
      <c r="G343" s="38"/>
    </row>
    <row r="344" spans="1:7" s="25" customFormat="1" ht="33.75">
      <c r="A344" s="32" t="s">
        <v>647</v>
      </c>
      <c r="B344" s="33" t="s">
        <v>50</v>
      </c>
      <c r="C344" s="34" t="s">
        <v>30</v>
      </c>
      <c r="D344" s="35">
        <v>38.82</v>
      </c>
      <c r="E344" s="36"/>
      <c r="F344" s="41"/>
      <c r="G344" s="38"/>
    </row>
    <row r="345" spans="1:7" s="25" customFormat="1" ht="33.75">
      <c r="A345" s="32" t="s">
        <v>648</v>
      </c>
      <c r="B345" s="33" t="s">
        <v>51</v>
      </c>
      <c r="C345" s="34" t="s">
        <v>32</v>
      </c>
      <c r="D345" s="35">
        <v>388.2</v>
      </c>
      <c r="E345" s="36"/>
      <c r="F345" s="37"/>
      <c r="G345" s="38"/>
    </row>
    <row r="346" spans="1:7" s="25" customFormat="1">
      <c r="A346" s="26" t="s">
        <v>280</v>
      </c>
      <c r="B346" s="27" t="s">
        <v>126</v>
      </c>
      <c r="C346" s="28"/>
      <c r="D346" s="29"/>
      <c r="E346" s="61"/>
      <c r="F346" s="31"/>
      <c r="G346" s="61">
        <f>ROUND(SUM(G347:G350),2)</f>
        <v>0</v>
      </c>
    </row>
    <row r="347" spans="1:7" s="25" customFormat="1" ht="45">
      <c r="A347" s="32" t="s">
        <v>649</v>
      </c>
      <c r="B347" s="33" t="s">
        <v>127</v>
      </c>
      <c r="C347" s="34" t="s">
        <v>29</v>
      </c>
      <c r="D347" s="35">
        <v>69.31</v>
      </c>
      <c r="E347" s="36"/>
      <c r="F347" s="39"/>
      <c r="G347" s="38"/>
    </row>
    <row r="348" spans="1:7" s="25" customFormat="1" ht="45">
      <c r="A348" s="32" t="s">
        <v>650</v>
      </c>
      <c r="B348" s="33" t="s">
        <v>128</v>
      </c>
      <c r="C348" s="34" t="s">
        <v>33</v>
      </c>
      <c r="D348" s="35">
        <v>101.3</v>
      </c>
      <c r="E348" s="36"/>
      <c r="F348" s="39"/>
      <c r="G348" s="38"/>
    </row>
    <row r="349" spans="1:7" s="25" customFormat="1" ht="22.5">
      <c r="A349" s="32" t="s">
        <v>651</v>
      </c>
      <c r="B349" s="33" t="s">
        <v>46</v>
      </c>
      <c r="C349" s="34" t="s">
        <v>33</v>
      </c>
      <c r="D349" s="35">
        <v>90.31</v>
      </c>
      <c r="E349" s="36"/>
      <c r="F349" s="39"/>
      <c r="G349" s="38"/>
    </row>
    <row r="350" spans="1:7" s="25" customFormat="1" ht="45">
      <c r="A350" s="32" t="s">
        <v>652</v>
      </c>
      <c r="B350" s="33" t="s">
        <v>53</v>
      </c>
      <c r="C350" s="34" t="s">
        <v>33</v>
      </c>
      <c r="D350" s="35">
        <v>90.31</v>
      </c>
      <c r="E350" s="36"/>
      <c r="F350" s="37"/>
      <c r="G350" s="38"/>
    </row>
    <row r="351" spans="1:7" s="25" customFormat="1">
      <c r="A351" s="26" t="s">
        <v>281</v>
      </c>
      <c r="B351" s="27" t="s">
        <v>130</v>
      </c>
      <c r="C351" s="28"/>
      <c r="D351" s="29"/>
      <c r="E351" s="61"/>
      <c r="F351" s="31"/>
      <c r="G351" s="61">
        <f>ROUND(SUM(G352:G355),2)</f>
        <v>0</v>
      </c>
    </row>
    <row r="352" spans="1:7" s="25" customFormat="1" ht="45">
      <c r="A352" s="32" t="s">
        <v>653</v>
      </c>
      <c r="B352" s="33" t="s">
        <v>337</v>
      </c>
      <c r="C352" s="34" t="s">
        <v>31</v>
      </c>
      <c r="D352" s="35">
        <v>1</v>
      </c>
      <c r="E352" s="36"/>
      <c r="F352" s="37"/>
      <c r="G352" s="38"/>
    </row>
    <row r="353" spans="1:7" s="25" customFormat="1" ht="45">
      <c r="A353" s="32" t="s">
        <v>654</v>
      </c>
      <c r="B353" s="33" t="s">
        <v>338</v>
      </c>
      <c r="C353" s="34" t="s">
        <v>31</v>
      </c>
      <c r="D353" s="35">
        <v>1</v>
      </c>
      <c r="E353" s="36"/>
      <c r="F353" s="37"/>
      <c r="G353" s="38"/>
    </row>
    <row r="354" spans="1:7" s="25" customFormat="1" ht="45">
      <c r="A354" s="32" t="s">
        <v>655</v>
      </c>
      <c r="B354" s="33" t="s">
        <v>339</v>
      </c>
      <c r="C354" s="34" t="s">
        <v>31</v>
      </c>
      <c r="D354" s="35">
        <v>1</v>
      </c>
      <c r="E354" s="36"/>
      <c r="F354" s="37"/>
      <c r="G354" s="38"/>
    </row>
    <row r="355" spans="1:7" s="25" customFormat="1" ht="56.25">
      <c r="A355" s="32" t="s">
        <v>656</v>
      </c>
      <c r="B355" s="33" t="s">
        <v>340</v>
      </c>
      <c r="C355" s="34" t="s">
        <v>31</v>
      </c>
      <c r="D355" s="35">
        <v>1</v>
      </c>
      <c r="E355" s="36"/>
      <c r="F355" s="37"/>
      <c r="G355" s="38"/>
    </row>
    <row r="356" spans="1:7">
      <c r="A356" s="23" t="s">
        <v>282</v>
      </c>
      <c r="B356" s="64" t="s">
        <v>124</v>
      </c>
      <c r="C356" s="65"/>
      <c r="D356" s="66"/>
      <c r="E356" s="40"/>
      <c r="F356" s="40"/>
      <c r="G356" s="67">
        <f>ROUND(SUM(G357:G368),2)</f>
        <v>0</v>
      </c>
    </row>
    <row r="357" spans="1:7" s="68" customFormat="1" ht="33.75">
      <c r="A357" s="32" t="s">
        <v>657</v>
      </c>
      <c r="B357" s="33" t="s">
        <v>311</v>
      </c>
      <c r="C357" s="34" t="s">
        <v>31</v>
      </c>
      <c r="D357" s="35">
        <v>839</v>
      </c>
      <c r="E357" s="36"/>
      <c r="F357" s="37"/>
      <c r="G357" s="38"/>
    </row>
    <row r="358" spans="1:7" s="68" customFormat="1" ht="33.75">
      <c r="A358" s="32" t="s">
        <v>658</v>
      </c>
      <c r="B358" s="33" t="s">
        <v>312</v>
      </c>
      <c r="C358" s="34" t="s">
        <v>31</v>
      </c>
      <c r="D358" s="35">
        <v>952</v>
      </c>
      <c r="E358" s="36"/>
      <c r="F358" s="37"/>
      <c r="G358" s="38"/>
    </row>
    <row r="359" spans="1:7" s="68" customFormat="1" ht="33.75">
      <c r="A359" s="32" t="s">
        <v>659</v>
      </c>
      <c r="B359" s="33" t="s">
        <v>313</v>
      </c>
      <c r="C359" s="34" t="s">
        <v>31</v>
      </c>
      <c r="D359" s="35">
        <v>379</v>
      </c>
      <c r="E359" s="36"/>
      <c r="F359" s="37"/>
      <c r="G359" s="38"/>
    </row>
    <row r="360" spans="1:7" s="25" customFormat="1" ht="33.75">
      <c r="A360" s="32" t="s">
        <v>660</v>
      </c>
      <c r="B360" s="33" t="s">
        <v>314</v>
      </c>
      <c r="C360" s="34" t="s">
        <v>31</v>
      </c>
      <c r="D360" s="35">
        <v>6</v>
      </c>
      <c r="E360" s="36"/>
      <c r="F360" s="37"/>
      <c r="G360" s="38"/>
    </row>
    <row r="361" spans="1:7" s="25" customFormat="1" ht="33.75">
      <c r="A361" s="32" t="s">
        <v>661</v>
      </c>
      <c r="B361" s="33" t="s">
        <v>315</v>
      </c>
      <c r="C361" s="34" t="s">
        <v>31</v>
      </c>
      <c r="D361" s="35">
        <v>6</v>
      </c>
      <c r="E361" s="36"/>
      <c r="F361" s="37"/>
      <c r="G361" s="38"/>
    </row>
    <row r="362" spans="1:7" s="25" customFormat="1" ht="33.75">
      <c r="A362" s="32" t="s">
        <v>662</v>
      </c>
      <c r="B362" s="33" t="s">
        <v>316</v>
      </c>
      <c r="C362" s="34" t="s">
        <v>31</v>
      </c>
      <c r="D362" s="35">
        <v>5</v>
      </c>
      <c r="E362" s="36"/>
      <c r="F362" s="37"/>
      <c r="G362" s="38"/>
    </row>
    <row r="363" spans="1:7" s="25" customFormat="1" ht="33.75">
      <c r="A363" s="32" t="s">
        <v>663</v>
      </c>
      <c r="B363" s="33" t="s">
        <v>317</v>
      </c>
      <c r="C363" s="34" t="s">
        <v>31</v>
      </c>
      <c r="D363" s="35">
        <v>5</v>
      </c>
      <c r="E363" s="36"/>
      <c r="F363" s="37"/>
      <c r="G363" s="38"/>
    </row>
    <row r="364" spans="1:7" s="25" customFormat="1" ht="33.75">
      <c r="A364" s="32" t="s">
        <v>664</v>
      </c>
      <c r="B364" s="33" t="s">
        <v>343</v>
      </c>
      <c r="C364" s="34" t="s">
        <v>31</v>
      </c>
      <c r="D364" s="35">
        <v>11</v>
      </c>
      <c r="E364" s="36"/>
      <c r="F364" s="37"/>
      <c r="G364" s="38"/>
    </row>
    <row r="365" spans="1:7" s="25" customFormat="1" ht="33.75">
      <c r="A365" s="32" t="s">
        <v>665</v>
      </c>
      <c r="B365" s="33" t="s">
        <v>344</v>
      </c>
      <c r="C365" s="34" t="s">
        <v>31</v>
      </c>
      <c r="D365" s="35">
        <v>13</v>
      </c>
      <c r="E365" s="36"/>
      <c r="F365" s="37"/>
      <c r="G365" s="38"/>
    </row>
    <row r="366" spans="1:7" s="25" customFormat="1" ht="45">
      <c r="A366" s="32" t="s">
        <v>666</v>
      </c>
      <c r="B366" s="33" t="s">
        <v>341</v>
      </c>
      <c r="C366" s="34" t="s">
        <v>33</v>
      </c>
      <c r="D366" s="35">
        <v>36.200000000000003</v>
      </c>
      <c r="E366" s="36"/>
      <c r="F366" s="37"/>
      <c r="G366" s="38"/>
    </row>
    <row r="367" spans="1:7" s="25" customFormat="1" ht="56.25">
      <c r="A367" s="32" t="s">
        <v>667</v>
      </c>
      <c r="B367" s="33" t="s">
        <v>342</v>
      </c>
      <c r="C367" s="34" t="s">
        <v>37</v>
      </c>
      <c r="D367" s="35">
        <v>390.96</v>
      </c>
      <c r="E367" s="36"/>
      <c r="F367" s="37"/>
      <c r="G367" s="38"/>
    </row>
    <row r="368" spans="1:7" s="25" customFormat="1" ht="22.5">
      <c r="A368" s="32" t="s">
        <v>668</v>
      </c>
      <c r="B368" s="33" t="s">
        <v>43</v>
      </c>
      <c r="C368" s="34" t="s">
        <v>30</v>
      </c>
      <c r="D368" s="35">
        <v>36.68</v>
      </c>
      <c r="E368" s="36"/>
      <c r="F368" s="37"/>
      <c r="G368" s="38"/>
    </row>
    <row r="369" spans="1:16340" s="25" customFormat="1">
      <c r="A369" s="23" t="s">
        <v>283</v>
      </c>
      <c r="B369" s="64" t="s">
        <v>358</v>
      </c>
      <c r="C369" s="65"/>
      <c r="D369" s="66"/>
      <c r="E369" s="40"/>
      <c r="F369" s="40"/>
      <c r="G369" s="67">
        <f>ROUND(SUM(G370,G388),2)</f>
        <v>0</v>
      </c>
    </row>
    <row r="370" spans="1:16340" s="25" customFormat="1">
      <c r="A370" s="26" t="s">
        <v>359</v>
      </c>
      <c r="B370" s="27" t="s">
        <v>345</v>
      </c>
      <c r="C370" s="28"/>
      <c r="D370" s="29"/>
      <c r="E370" s="30"/>
      <c r="F370" s="31"/>
      <c r="G370" s="30">
        <f>ROUND(SUM(G371:G387),2)</f>
        <v>0</v>
      </c>
    </row>
    <row r="371" spans="1:16340" s="25" customFormat="1" ht="56.25">
      <c r="A371" s="32" t="s">
        <v>669</v>
      </c>
      <c r="B371" s="33" t="s">
        <v>346</v>
      </c>
      <c r="C371" s="34" t="s">
        <v>33</v>
      </c>
      <c r="D371" s="35">
        <v>4.1100000000000003</v>
      </c>
      <c r="E371" s="36"/>
      <c r="F371" s="39"/>
      <c r="G371" s="38"/>
    </row>
    <row r="372" spans="1:16340" s="25" customFormat="1" ht="56.25">
      <c r="A372" s="32" t="s">
        <v>670</v>
      </c>
      <c r="B372" s="33" t="s">
        <v>347</v>
      </c>
      <c r="C372" s="34" t="s">
        <v>33</v>
      </c>
      <c r="D372" s="35">
        <v>62.73</v>
      </c>
      <c r="E372" s="36"/>
      <c r="F372" s="39"/>
      <c r="G372" s="38"/>
    </row>
    <row r="373" spans="1:16340" s="25" customFormat="1" ht="56.25">
      <c r="A373" s="32" t="s">
        <v>671</v>
      </c>
      <c r="B373" s="33" t="s">
        <v>348</v>
      </c>
      <c r="C373" s="34" t="s">
        <v>33</v>
      </c>
      <c r="D373" s="35">
        <v>184.86</v>
      </c>
      <c r="E373" s="36"/>
      <c r="F373" s="39"/>
      <c r="G373" s="38"/>
    </row>
    <row r="374" spans="1:16340" s="25" customFormat="1" ht="22.5">
      <c r="A374" s="32" t="s">
        <v>672</v>
      </c>
      <c r="B374" s="33" t="s">
        <v>349</v>
      </c>
      <c r="C374" s="34" t="s">
        <v>33</v>
      </c>
      <c r="D374" s="35">
        <v>36.96</v>
      </c>
      <c r="E374" s="36"/>
      <c r="F374" s="37"/>
      <c r="G374" s="38"/>
    </row>
    <row r="375" spans="1:16340" s="25" customFormat="1" ht="22.5">
      <c r="A375" s="32" t="s">
        <v>673</v>
      </c>
      <c r="B375" s="33" t="s">
        <v>350</v>
      </c>
      <c r="C375" s="34" t="s">
        <v>33</v>
      </c>
      <c r="D375" s="35">
        <v>20.91</v>
      </c>
      <c r="E375" s="36"/>
      <c r="F375" s="37"/>
      <c r="G375" s="38"/>
    </row>
    <row r="376" spans="1:16340" s="25" customFormat="1" ht="22.5">
      <c r="A376" s="32" t="s">
        <v>674</v>
      </c>
      <c r="B376" s="33" t="s">
        <v>362</v>
      </c>
      <c r="C376" s="34" t="s">
        <v>33</v>
      </c>
      <c r="D376" s="35">
        <v>27.67</v>
      </c>
      <c r="E376" s="36"/>
      <c r="F376" s="37"/>
      <c r="G376" s="38"/>
    </row>
    <row r="377" spans="1:16340" s="25" customFormat="1" ht="33.75">
      <c r="A377" s="32" t="s">
        <v>675</v>
      </c>
      <c r="B377" s="33" t="s">
        <v>147</v>
      </c>
      <c r="C377" s="34" t="s">
        <v>31</v>
      </c>
      <c r="D377" s="35">
        <v>12</v>
      </c>
      <c r="E377" s="36"/>
      <c r="F377" s="39"/>
      <c r="G377" s="38"/>
    </row>
    <row r="378" spans="1:16340" s="25" customFormat="1" ht="78.75">
      <c r="A378" s="32" t="s">
        <v>676</v>
      </c>
      <c r="B378" s="33" t="s">
        <v>148</v>
      </c>
      <c r="C378" s="34" t="s">
        <v>139</v>
      </c>
      <c r="D378" s="35">
        <v>2</v>
      </c>
      <c r="E378" s="36"/>
      <c r="F378" s="39"/>
      <c r="G378" s="38"/>
    </row>
    <row r="379" spans="1:16340" s="25" customFormat="1" ht="56.25">
      <c r="A379" s="32" t="s">
        <v>677</v>
      </c>
      <c r="B379" s="33" t="s">
        <v>150</v>
      </c>
      <c r="C379" s="34" t="s">
        <v>31</v>
      </c>
      <c r="D379" s="35">
        <v>2</v>
      </c>
      <c r="E379" s="36"/>
      <c r="F379" s="37"/>
      <c r="G379" s="38"/>
    </row>
    <row r="380" spans="1:16340" s="25" customFormat="1" ht="56.25">
      <c r="A380" s="32" t="s">
        <v>678</v>
      </c>
      <c r="B380" s="33" t="s">
        <v>351</v>
      </c>
      <c r="C380" s="34" t="s">
        <v>139</v>
      </c>
      <c r="D380" s="35">
        <v>5</v>
      </c>
      <c r="E380" s="36"/>
      <c r="F380" s="39"/>
      <c r="G380" s="38"/>
    </row>
    <row r="381" spans="1:16340" s="25" customFormat="1" ht="33.75">
      <c r="A381" s="32" t="s">
        <v>679</v>
      </c>
      <c r="B381" s="33" t="s">
        <v>352</v>
      </c>
      <c r="C381" s="34" t="s">
        <v>31</v>
      </c>
      <c r="D381" s="35">
        <v>5</v>
      </c>
      <c r="E381" s="36"/>
      <c r="F381" s="37"/>
      <c r="G381" s="38"/>
    </row>
    <row r="382" spans="1:16340" s="25" customFormat="1" ht="67.5">
      <c r="A382" s="32" t="s">
        <v>680</v>
      </c>
      <c r="B382" s="33" t="s">
        <v>353</v>
      </c>
      <c r="C382" s="34" t="s">
        <v>31</v>
      </c>
      <c r="D382" s="35">
        <v>1</v>
      </c>
      <c r="E382" s="36"/>
      <c r="F382" s="37"/>
      <c r="G382" s="38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  <c r="EG382" s="56"/>
      <c r="EH382" s="56"/>
      <c r="EI382" s="56"/>
      <c r="EJ382" s="56"/>
      <c r="EK382" s="56"/>
      <c r="EL382" s="56"/>
      <c r="EM382" s="56"/>
      <c r="EN382" s="56"/>
      <c r="EO382" s="56"/>
      <c r="EP382" s="56"/>
      <c r="EQ382" s="56"/>
      <c r="ER382" s="56"/>
      <c r="ES382" s="56"/>
      <c r="ET382" s="56"/>
      <c r="EU382" s="56"/>
      <c r="EV382" s="56"/>
      <c r="EW382" s="56"/>
      <c r="EX382" s="56"/>
      <c r="EY382" s="56"/>
      <c r="EZ382" s="56"/>
      <c r="FA382" s="56"/>
      <c r="FB382" s="56"/>
      <c r="FC382" s="56"/>
      <c r="FD382" s="56"/>
      <c r="FE382" s="56"/>
      <c r="FF382" s="56"/>
      <c r="FG382" s="56"/>
      <c r="FH382" s="56"/>
      <c r="FI382" s="56"/>
      <c r="FJ382" s="56"/>
      <c r="FK382" s="56"/>
      <c r="FL382" s="56"/>
      <c r="FM382" s="56"/>
      <c r="FN382" s="56"/>
      <c r="FO382" s="56"/>
      <c r="FP382" s="56"/>
      <c r="FQ382" s="56"/>
      <c r="FR382" s="56"/>
      <c r="FS382" s="56"/>
      <c r="FT382" s="56"/>
      <c r="FU382" s="56"/>
      <c r="FV382" s="56"/>
      <c r="FW382" s="56"/>
      <c r="FX382" s="56"/>
      <c r="FY382" s="56"/>
      <c r="FZ382" s="56"/>
      <c r="GA382" s="56"/>
      <c r="GB382" s="56"/>
      <c r="GC382" s="56"/>
      <c r="GD382" s="56"/>
      <c r="GE382" s="56"/>
      <c r="GF382" s="56"/>
      <c r="GG382" s="56"/>
      <c r="GH382" s="56"/>
      <c r="GI382" s="56"/>
      <c r="GJ382" s="56"/>
      <c r="GK382" s="56"/>
      <c r="GL382" s="56"/>
      <c r="GM382" s="56"/>
      <c r="GN382" s="56"/>
      <c r="GO382" s="56"/>
      <c r="GP382" s="56"/>
      <c r="GQ382" s="56"/>
      <c r="GR382" s="56"/>
      <c r="GS382" s="56"/>
      <c r="GT382" s="56"/>
      <c r="GU382" s="56"/>
      <c r="GV382" s="56"/>
      <c r="GW382" s="56"/>
      <c r="GX382" s="56"/>
      <c r="GY382" s="56"/>
      <c r="GZ382" s="56"/>
      <c r="HA382" s="56"/>
      <c r="HB382" s="56"/>
      <c r="HC382" s="56"/>
      <c r="HD382" s="56"/>
      <c r="HE382" s="56"/>
      <c r="HF382" s="56"/>
      <c r="HG382" s="56"/>
      <c r="HH382" s="56"/>
      <c r="HI382" s="56"/>
      <c r="HJ382" s="56"/>
      <c r="HK382" s="56"/>
      <c r="HL382" s="56"/>
      <c r="HM382" s="56"/>
      <c r="HN382" s="56"/>
      <c r="HO382" s="56"/>
      <c r="HP382" s="56"/>
      <c r="HQ382" s="56"/>
      <c r="HR382" s="56"/>
      <c r="HS382" s="56"/>
      <c r="HT382" s="56"/>
      <c r="HU382" s="56"/>
      <c r="HV382" s="56"/>
      <c r="HW382" s="56"/>
      <c r="HX382" s="56"/>
      <c r="HY382" s="56"/>
      <c r="HZ382" s="56"/>
      <c r="IA382" s="56"/>
      <c r="IB382" s="56"/>
      <c r="IC382" s="56"/>
      <c r="ID382" s="56"/>
      <c r="IE382" s="56"/>
      <c r="IF382" s="56"/>
      <c r="IG382" s="56"/>
      <c r="IH382" s="56"/>
      <c r="II382" s="56"/>
      <c r="IJ382" s="56"/>
      <c r="IK382" s="56"/>
      <c r="IL382" s="56"/>
      <c r="IM382" s="56"/>
      <c r="IN382" s="56"/>
      <c r="IO382" s="56"/>
      <c r="IP382" s="56"/>
      <c r="IQ382" s="56"/>
      <c r="IR382" s="56"/>
      <c r="IS382" s="56"/>
      <c r="IT382" s="56"/>
      <c r="IU382" s="56"/>
      <c r="IV382" s="56"/>
      <c r="IW382" s="56"/>
      <c r="IX382" s="56"/>
      <c r="IY382" s="56"/>
      <c r="IZ382" s="56"/>
      <c r="JA382" s="56"/>
      <c r="JB382" s="56"/>
      <c r="JC382" s="56"/>
      <c r="JD382" s="56"/>
      <c r="JE382" s="56"/>
      <c r="JF382" s="56"/>
      <c r="JG382" s="56"/>
      <c r="JH382" s="56"/>
      <c r="JI382" s="56"/>
      <c r="JJ382" s="56"/>
      <c r="JK382" s="56"/>
      <c r="JL382" s="56"/>
      <c r="JM382" s="56"/>
      <c r="JN382" s="56"/>
      <c r="JO382" s="56"/>
      <c r="JP382" s="56"/>
      <c r="JQ382" s="56"/>
      <c r="JR382" s="56"/>
      <c r="JS382" s="56"/>
      <c r="JT382" s="56"/>
      <c r="JU382" s="56"/>
      <c r="JV382" s="56"/>
      <c r="JW382" s="56"/>
      <c r="JX382" s="56"/>
      <c r="JY382" s="56"/>
      <c r="JZ382" s="56"/>
      <c r="KA382" s="56"/>
      <c r="KB382" s="56"/>
      <c r="KC382" s="56"/>
      <c r="KD382" s="56"/>
      <c r="KE382" s="56"/>
      <c r="KF382" s="56"/>
      <c r="KG382" s="56"/>
      <c r="KH382" s="56"/>
      <c r="KI382" s="56"/>
      <c r="KJ382" s="56"/>
      <c r="KK382" s="56"/>
      <c r="KL382" s="56"/>
      <c r="KM382" s="56"/>
      <c r="KN382" s="56"/>
      <c r="KO382" s="56"/>
      <c r="KP382" s="56"/>
      <c r="KQ382" s="56"/>
      <c r="KR382" s="56"/>
      <c r="KS382" s="56"/>
      <c r="KT382" s="56"/>
      <c r="KU382" s="56"/>
      <c r="KV382" s="56"/>
      <c r="KW382" s="56"/>
      <c r="KX382" s="56"/>
      <c r="KY382" s="56"/>
      <c r="KZ382" s="56"/>
      <c r="LA382" s="56"/>
      <c r="LB382" s="56"/>
      <c r="LC382" s="56"/>
      <c r="LD382" s="56"/>
      <c r="LE382" s="56"/>
      <c r="LF382" s="56"/>
      <c r="LG382" s="56"/>
      <c r="LH382" s="56"/>
      <c r="LI382" s="56"/>
      <c r="LJ382" s="56"/>
      <c r="LK382" s="56"/>
      <c r="LL382" s="56"/>
      <c r="LM382" s="56"/>
      <c r="LN382" s="56"/>
      <c r="LO382" s="56"/>
      <c r="LP382" s="56"/>
      <c r="LQ382" s="56"/>
      <c r="LR382" s="56"/>
      <c r="LS382" s="56"/>
      <c r="LT382" s="56"/>
      <c r="LU382" s="56"/>
      <c r="LV382" s="56"/>
      <c r="LW382" s="56"/>
      <c r="LX382" s="56"/>
      <c r="LY382" s="56"/>
      <c r="LZ382" s="56"/>
      <c r="MA382" s="56"/>
      <c r="MB382" s="56"/>
      <c r="MC382" s="56"/>
      <c r="MD382" s="56"/>
      <c r="ME382" s="56"/>
      <c r="MF382" s="56"/>
      <c r="MG382" s="56"/>
      <c r="MH382" s="56"/>
      <c r="MI382" s="56"/>
      <c r="MJ382" s="56"/>
      <c r="MK382" s="56"/>
      <c r="ML382" s="56"/>
      <c r="MM382" s="56"/>
      <c r="MN382" s="56"/>
      <c r="MO382" s="56"/>
      <c r="MP382" s="56"/>
      <c r="MQ382" s="56"/>
      <c r="MR382" s="56"/>
      <c r="MS382" s="56"/>
      <c r="MT382" s="56"/>
      <c r="MU382" s="56"/>
      <c r="MV382" s="56"/>
      <c r="MW382" s="56"/>
      <c r="MX382" s="56"/>
      <c r="MY382" s="56"/>
      <c r="MZ382" s="56"/>
      <c r="NA382" s="56"/>
      <c r="NB382" s="56"/>
      <c r="NC382" s="56"/>
      <c r="ND382" s="56"/>
      <c r="NE382" s="56"/>
      <c r="NF382" s="56"/>
      <c r="NG382" s="56"/>
      <c r="NH382" s="56"/>
      <c r="NI382" s="56"/>
      <c r="NJ382" s="56"/>
      <c r="NK382" s="56"/>
      <c r="NL382" s="56"/>
      <c r="NM382" s="56"/>
      <c r="NN382" s="56"/>
      <c r="NO382" s="56"/>
      <c r="NP382" s="56"/>
      <c r="NQ382" s="56"/>
      <c r="NR382" s="56"/>
      <c r="NS382" s="56"/>
      <c r="NT382" s="56"/>
      <c r="NU382" s="56"/>
      <c r="NV382" s="56"/>
      <c r="NW382" s="56"/>
      <c r="NX382" s="56"/>
      <c r="NY382" s="56"/>
      <c r="NZ382" s="56"/>
      <c r="OA382" s="56"/>
      <c r="OB382" s="56"/>
      <c r="OC382" s="56"/>
      <c r="OD382" s="56"/>
      <c r="OE382" s="56"/>
      <c r="OF382" s="56"/>
      <c r="OG382" s="56"/>
      <c r="OH382" s="56"/>
      <c r="OI382" s="56"/>
      <c r="OJ382" s="56"/>
      <c r="OK382" s="56"/>
      <c r="OL382" s="56"/>
      <c r="OM382" s="56"/>
      <c r="ON382" s="56"/>
      <c r="OO382" s="56"/>
      <c r="OP382" s="56"/>
      <c r="OQ382" s="56"/>
      <c r="OR382" s="56"/>
      <c r="OS382" s="56"/>
      <c r="OT382" s="56"/>
      <c r="OU382" s="56"/>
      <c r="OV382" s="56"/>
      <c r="OW382" s="56"/>
      <c r="OX382" s="56"/>
      <c r="OY382" s="56"/>
      <c r="OZ382" s="56"/>
      <c r="PA382" s="56"/>
      <c r="PB382" s="56"/>
      <c r="PC382" s="56"/>
      <c r="PD382" s="56"/>
      <c r="PE382" s="56"/>
      <c r="PF382" s="56"/>
      <c r="PG382" s="56"/>
      <c r="PH382" s="56"/>
      <c r="PI382" s="56"/>
      <c r="PJ382" s="56"/>
      <c r="PK382" s="56"/>
      <c r="PL382" s="56"/>
      <c r="PM382" s="56"/>
      <c r="PN382" s="56"/>
      <c r="PO382" s="56"/>
      <c r="PP382" s="56"/>
      <c r="PQ382" s="56"/>
      <c r="PR382" s="56"/>
      <c r="PS382" s="56"/>
      <c r="PT382" s="56"/>
      <c r="PU382" s="56"/>
      <c r="PV382" s="56"/>
      <c r="PW382" s="56"/>
      <c r="PX382" s="56"/>
      <c r="PY382" s="56"/>
      <c r="PZ382" s="56"/>
      <c r="QA382" s="56"/>
      <c r="QB382" s="56"/>
      <c r="QC382" s="56"/>
      <c r="QD382" s="56"/>
      <c r="QE382" s="56"/>
      <c r="QF382" s="56"/>
      <c r="QG382" s="56"/>
      <c r="QH382" s="56"/>
      <c r="QI382" s="56"/>
      <c r="QJ382" s="56"/>
      <c r="QK382" s="56"/>
      <c r="QL382" s="56"/>
      <c r="QM382" s="56"/>
      <c r="QN382" s="56"/>
      <c r="QO382" s="56"/>
      <c r="QP382" s="56"/>
      <c r="QQ382" s="56"/>
      <c r="QR382" s="56"/>
      <c r="QS382" s="56"/>
      <c r="QT382" s="56"/>
      <c r="QU382" s="56"/>
      <c r="QV382" s="56"/>
      <c r="QW382" s="56"/>
      <c r="QX382" s="56"/>
      <c r="QY382" s="56"/>
      <c r="QZ382" s="56"/>
      <c r="RA382" s="56"/>
      <c r="RB382" s="56"/>
      <c r="RC382" s="56"/>
      <c r="RD382" s="56"/>
      <c r="RE382" s="56"/>
      <c r="RF382" s="56"/>
      <c r="RG382" s="56"/>
      <c r="RH382" s="56"/>
      <c r="RI382" s="56"/>
      <c r="RJ382" s="56"/>
      <c r="RK382" s="56"/>
      <c r="RL382" s="56"/>
      <c r="RM382" s="56"/>
      <c r="RN382" s="56"/>
      <c r="RO382" s="56"/>
      <c r="RP382" s="56"/>
      <c r="RQ382" s="56"/>
      <c r="RR382" s="56"/>
      <c r="RS382" s="56"/>
      <c r="RT382" s="56"/>
      <c r="RU382" s="56"/>
      <c r="RV382" s="56"/>
      <c r="RW382" s="56"/>
      <c r="RX382" s="56"/>
      <c r="RY382" s="56"/>
      <c r="RZ382" s="56"/>
      <c r="SA382" s="56"/>
      <c r="SB382" s="56"/>
      <c r="SC382" s="56"/>
      <c r="SD382" s="56"/>
      <c r="SE382" s="56"/>
      <c r="SF382" s="56"/>
      <c r="SG382" s="56"/>
      <c r="SH382" s="56"/>
      <c r="SI382" s="56"/>
      <c r="SJ382" s="56"/>
      <c r="SK382" s="56"/>
      <c r="SL382" s="56"/>
      <c r="SM382" s="56"/>
      <c r="SN382" s="56"/>
      <c r="SO382" s="56"/>
      <c r="SP382" s="56"/>
      <c r="SQ382" s="56"/>
      <c r="SR382" s="56"/>
      <c r="SS382" s="56"/>
      <c r="ST382" s="56"/>
      <c r="SU382" s="56"/>
      <c r="SV382" s="56"/>
      <c r="SW382" s="56"/>
      <c r="SX382" s="56"/>
      <c r="SY382" s="56"/>
      <c r="SZ382" s="56"/>
      <c r="TA382" s="56"/>
      <c r="TB382" s="56"/>
      <c r="TC382" s="56"/>
      <c r="TD382" s="56"/>
      <c r="TE382" s="56"/>
      <c r="TF382" s="56"/>
      <c r="TG382" s="56"/>
      <c r="TH382" s="56"/>
      <c r="TI382" s="56"/>
      <c r="TJ382" s="56"/>
      <c r="TK382" s="56"/>
      <c r="TL382" s="56"/>
      <c r="TM382" s="56"/>
      <c r="TN382" s="56"/>
      <c r="TO382" s="56"/>
      <c r="TP382" s="56"/>
      <c r="TQ382" s="56"/>
      <c r="TR382" s="56"/>
      <c r="TS382" s="56"/>
      <c r="TT382" s="56"/>
      <c r="TU382" s="56"/>
      <c r="TV382" s="56"/>
      <c r="TW382" s="56"/>
      <c r="TX382" s="56"/>
      <c r="TY382" s="56"/>
      <c r="TZ382" s="56"/>
      <c r="UA382" s="56"/>
      <c r="UB382" s="56"/>
      <c r="UC382" s="56"/>
      <c r="UD382" s="56"/>
      <c r="UE382" s="56"/>
      <c r="UF382" s="56"/>
      <c r="UG382" s="56"/>
      <c r="UH382" s="56"/>
      <c r="UI382" s="56"/>
      <c r="UJ382" s="56"/>
      <c r="UK382" s="56"/>
      <c r="UL382" s="56"/>
      <c r="UM382" s="56"/>
      <c r="UN382" s="56"/>
      <c r="UO382" s="56"/>
      <c r="UP382" s="56"/>
      <c r="UQ382" s="56"/>
      <c r="UR382" s="56"/>
      <c r="US382" s="56"/>
      <c r="UT382" s="56"/>
      <c r="UU382" s="56"/>
      <c r="UV382" s="56"/>
      <c r="UW382" s="56"/>
      <c r="UX382" s="56"/>
      <c r="UY382" s="56"/>
      <c r="UZ382" s="56"/>
      <c r="VA382" s="56"/>
      <c r="VB382" s="56"/>
      <c r="VC382" s="56"/>
      <c r="VD382" s="56"/>
      <c r="VE382" s="56"/>
      <c r="VF382" s="56"/>
      <c r="VG382" s="56"/>
      <c r="VH382" s="56"/>
      <c r="VI382" s="56"/>
      <c r="VJ382" s="56"/>
      <c r="VK382" s="56"/>
      <c r="VL382" s="56"/>
      <c r="VM382" s="56"/>
      <c r="VN382" s="56"/>
      <c r="VO382" s="56"/>
      <c r="VP382" s="56"/>
      <c r="VQ382" s="56"/>
      <c r="VR382" s="56"/>
      <c r="VS382" s="56"/>
      <c r="VT382" s="56"/>
      <c r="VU382" s="56"/>
      <c r="VV382" s="56"/>
      <c r="VW382" s="56"/>
      <c r="VX382" s="56"/>
      <c r="VY382" s="56"/>
      <c r="VZ382" s="56"/>
      <c r="WA382" s="56"/>
      <c r="WB382" s="56"/>
      <c r="WC382" s="56"/>
      <c r="WD382" s="56"/>
      <c r="WE382" s="56"/>
      <c r="WF382" s="56"/>
      <c r="WG382" s="56"/>
      <c r="WH382" s="56"/>
      <c r="WI382" s="56"/>
      <c r="WJ382" s="56"/>
      <c r="WK382" s="56"/>
      <c r="WL382" s="56"/>
      <c r="WM382" s="56"/>
      <c r="WN382" s="56"/>
      <c r="WO382" s="56"/>
      <c r="WP382" s="56"/>
      <c r="WQ382" s="56"/>
      <c r="WR382" s="56"/>
      <c r="WS382" s="56"/>
      <c r="WT382" s="56"/>
      <c r="WU382" s="56"/>
      <c r="WV382" s="56"/>
      <c r="WW382" s="56"/>
      <c r="WX382" s="56"/>
      <c r="WY382" s="56"/>
      <c r="WZ382" s="56"/>
      <c r="XA382" s="56"/>
      <c r="XB382" s="56"/>
      <c r="XC382" s="56"/>
      <c r="XD382" s="56"/>
      <c r="XE382" s="56"/>
      <c r="XF382" s="56"/>
      <c r="XG382" s="56"/>
      <c r="XH382" s="56"/>
      <c r="XI382" s="56"/>
      <c r="XJ382" s="56"/>
      <c r="XK382" s="56"/>
      <c r="XL382" s="56"/>
      <c r="XM382" s="56"/>
      <c r="XN382" s="56"/>
      <c r="XO382" s="56"/>
      <c r="XP382" s="56"/>
      <c r="XQ382" s="56"/>
      <c r="XR382" s="56"/>
      <c r="XS382" s="56"/>
      <c r="XT382" s="56"/>
      <c r="XU382" s="56"/>
      <c r="XV382" s="56"/>
      <c r="XW382" s="56"/>
      <c r="XX382" s="56"/>
      <c r="XY382" s="56"/>
      <c r="XZ382" s="56"/>
      <c r="YA382" s="56"/>
      <c r="YB382" s="56"/>
      <c r="YC382" s="56"/>
      <c r="YD382" s="56"/>
      <c r="YE382" s="56"/>
      <c r="YF382" s="56"/>
      <c r="YG382" s="56"/>
      <c r="YH382" s="56"/>
      <c r="YI382" s="56"/>
      <c r="YJ382" s="56"/>
      <c r="YK382" s="56"/>
      <c r="YL382" s="56"/>
      <c r="YM382" s="56"/>
      <c r="YN382" s="56"/>
      <c r="YO382" s="56"/>
      <c r="YP382" s="56"/>
      <c r="YQ382" s="56"/>
      <c r="YR382" s="56"/>
      <c r="YS382" s="56"/>
      <c r="YT382" s="56"/>
      <c r="YU382" s="56"/>
      <c r="YV382" s="56"/>
      <c r="YW382" s="56"/>
      <c r="YX382" s="56"/>
      <c r="YY382" s="56"/>
      <c r="YZ382" s="56"/>
      <c r="ZA382" s="56"/>
      <c r="ZB382" s="56"/>
      <c r="ZC382" s="56"/>
      <c r="ZD382" s="56"/>
      <c r="ZE382" s="56"/>
      <c r="ZF382" s="56"/>
      <c r="ZG382" s="56"/>
      <c r="ZH382" s="56"/>
      <c r="ZI382" s="56"/>
      <c r="ZJ382" s="56"/>
      <c r="ZK382" s="56"/>
      <c r="ZL382" s="56"/>
      <c r="ZM382" s="56"/>
      <c r="ZN382" s="56"/>
      <c r="ZO382" s="56"/>
      <c r="ZP382" s="56"/>
      <c r="ZQ382" s="56"/>
      <c r="ZR382" s="56"/>
      <c r="ZS382" s="56"/>
      <c r="ZT382" s="56"/>
      <c r="ZU382" s="56"/>
      <c r="ZV382" s="56"/>
      <c r="ZW382" s="56"/>
      <c r="ZX382" s="56"/>
      <c r="ZY382" s="56"/>
      <c r="ZZ382" s="56"/>
      <c r="AAA382" s="56"/>
      <c r="AAB382" s="56"/>
      <c r="AAC382" s="56"/>
      <c r="AAD382" s="56"/>
      <c r="AAE382" s="56"/>
      <c r="AAF382" s="56"/>
      <c r="AAG382" s="56"/>
      <c r="AAH382" s="56"/>
      <c r="AAI382" s="56"/>
      <c r="AAJ382" s="56"/>
      <c r="AAK382" s="56"/>
      <c r="AAL382" s="56"/>
      <c r="AAM382" s="56"/>
      <c r="AAN382" s="56"/>
      <c r="AAO382" s="56"/>
      <c r="AAP382" s="56"/>
      <c r="AAQ382" s="56"/>
      <c r="AAR382" s="56"/>
      <c r="AAS382" s="56"/>
      <c r="AAT382" s="56"/>
      <c r="AAU382" s="56"/>
      <c r="AAV382" s="56"/>
      <c r="AAW382" s="56"/>
      <c r="AAX382" s="56"/>
      <c r="AAY382" s="56"/>
      <c r="AAZ382" s="56"/>
      <c r="ABA382" s="56"/>
      <c r="ABB382" s="56"/>
      <c r="ABC382" s="56"/>
      <c r="ABD382" s="56"/>
      <c r="ABE382" s="56"/>
      <c r="ABF382" s="56"/>
      <c r="ABG382" s="56"/>
      <c r="ABH382" s="56"/>
      <c r="ABI382" s="56"/>
      <c r="ABJ382" s="56"/>
      <c r="ABK382" s="56"/>
      <c r="ABL382" s="56"/>
      <c r="ABM382" s="56"/>
      <c r="ABN382" s="56"/>
      <c r="ABO382" s="56"/>
      <c r="ABP382" s="56"/>
      <c r="ABQ382" s="56"/>
      <c r="ABR382" s="56"/>
      <c r="ABS382" s="56"/>
      <c r="ABT382" s="56"/>
      <c r="ABU382" s="56"/>
      <c r="ABV382" s="56"/>
      <c r="ABW382" s="56"/>
      <c r="ABX382" s="56"/>
      <c r="ABY382" s="56"/>
      <c r="ABZ382" s="56"/>
      <c r="ACA382" s="56"/>
      <c r="ACB382" s="56"/>
      <c r="ACC382" s="56"/>
      <c r="ACD382" s="56"/>
      <c r="ACE382" s="56"/>
      <c r="ACF382" s="56"/>
      <c r="ACG382" s="56"/>
      <c r="ACH382" s="56"/>
      <c r="ACI382" s="56"/>
      <c r="ACJ382" s="56"/>
      <c r="ACK382" s="56"/>
      <c r="ACL382" s="56"/>
      <c r="ACM382" s="56"/>
      <c r="ACN382" s="56"/>
      <c r="ACO382" s="56"/>
      <c r="ACP382" s="56"/>
      <c r="ACQ382" s="56"/>
      <c r="ACR382" s="56"/>
      <c r="ACS382" s="56"/>
      <c r="ACT382" s="56"/>
      <c r="ACU382" s="56"/>
      <c r="ACV382" s="56"/>
      <c r="ACW382" s="56"/>
      <c r="ACX382" s="56"/>
      <c r="ACY382" s="56"/>
      <c r="ACZ382" s="56"/>
      <c r="ADA382" s="56"/>
      <c r="ADB382" s="56"/>
      <c r="ADC382" s="56"/>
      <c r="ADD382" s="56"/>
      <c r="ADE382" s="56"/>
      <c r="ADF382" s="56"/>
      <c r="ADG382" s="56"/>
      <c r="ADH382" s="56"/>
      <c r="ADI382" s="56"/>
      <c r="ADJ382" s="56"/>
      <c r="ADK382" s="56"/>
      <c r="ADL382" s="56"/>
      <c r="ADM382" s="56"/>
      <c r="ADN382" s="56"/>
      <c r="ADO382" s="56"/>
      <c r="ADP382" s="56"/>
      <c r="ADQ382" s="56"/>
      <c r="ADR382" s="56"/>
      <c r="ADS382" s="56"/>
      <c r="ADT382" s="56"/>
      <c r="ADU382" s="56"/>
      <c r="ADV382" s="56"/>
      <c r="ADW382" s="56"/>
      <c r="ADX382" s="56"/>
      <c r="ADY382" s="56"/>
      <c r="ADZ382" s="56"/>
      <c r="AEA382" s="56"/>
      <c r="AEB382" s="56"/>
      <c r="AEC382" s="56"/>
      <c r="AED382" s="56"/>
      <c r="AEE382" s="56"/>
      <c r="AEF382" s="56"/>
      <c r="AEG382" s="56"/>
      <c r="AEH382" s="56"/>
      <c r="AEI382" s="56"/>
      <c r="AEJ382" s="56"/>
      <c r="AEK382" s="56"/>
      <c r="AEL382" s="56"/>
      <c r="AEM382" s="56"/>
      <c r="AEN382" s="56"/>
      <c r="AEO382" s="56"/>
      <c r="AEP382" s="56"/>
      <c r="AEQ382" s="56"/>
      <c r="AER382" s="56"/>
      <c r="AES382" s="56"/>
      <c r="AET382" s="56"/>
      <c r="AEU382" s="56"/>
      <c r="AEV382" s="56"/>
      <c r="AEW382" s="56"/>
      <c r="AEX382" s="56"/>
      <c r="AEY382" s="56"/>
      <c r="AEZ382" s="56"/>
      <c r="AFA382" s="56"/>
      <c r="AFB382" s="56"/>
      <c r="AFC382" s="56"/>
      <c r="AFD382" s="56"/>
      <c r="AFE382" s="56"/>
      <c r="AFF382" s="56"/>
      <c r="AFG382" s="56"/>
      <c r="AFH382" s="56"/>
      <c r="AFI382" s="56"/>
      <c r="AFJ382" s="56"/>
      <c r="AFK382" s="56"/>
      <c r="AFL382" s="56"/>
      <c r="AFM382" s="56"/>
      <c r="AFN382" s="56"/>
      <c r="AFO382" s="56"/>
      <c r="AFP382" s="56"/>
      <c r="AFQ382" s="56"/>
      <c r="AFR382" s="56"/>
      <c r="AFS382" s="56"/>
      <c r="AFT382" s="56"/>
      <c r="AFU382" s="56"/>
      <c r="AFV382" s="56"/>
      <c r="AFW382" s="56"/>
      <c r="AFX382" s="56"/>
      <c r="AFY382" s="56"/>
      <c r="AFZ382" s="56"/>
      <c r="AGA382" s="56"/>
      <c r="AGB382" s="56"/>
      <c r="AGC382" s="56"/>
      <c r="AGD382" s="56"/>
      <c r="AGE382" s="56"/>
      <c r="AGF382" s="56"/>
      <c r="AGG382" s="56"/>
      <c r="AGH382" s="56"/>
      <c r="AGI382" s="56"/>
      <c r="AGJ382" s="56"/>
      <c r="AGK382" s="56"/>
      <c r="AGL382" s="56"/>
      <c r="AGM382" s="56"/>
      <c r="AGN382" s="56"/>
      <c r="AGO382" s="56"/>
      <c r="AGP382" s="56"/>
      <c r="AGQ382" s="56"/>
      <c r="AGR382" s="56"/>
      <c r="AGS382" s="56"/>
      <c r="AGT382" s="56"/>
      <c r="AGU382" s="56"/>
      <c r="AGV382" s="56"/>
      <c r="AGW382" s="56"/>
      <c r="AGX382" s="56"/>
      <c r="AGY382" s="56"/>
      <c r="AGZ382" s="56"/>
      <c r="AHA382" s="56"/>
      <c r="AHB382" s="56"/>
      <c r="AHC382" s="56"/>
      <c r="AHD382" s="56"/>
      <c r="AHE382" s="56"/>
      <c r="AHF382" s="56"/>
      <c r="AHG382" s="56"/>
      <c r="AHH382" s="56"/>
      <c r="AHI382" s="56"/>
      <c r="AHJ382" s="56"/>
      <c r="AHK382" s="56"/>
      <c r="AHL382" s="56"/>
      <c r="AHM382" s="56"/>
      <c r="AHN382" s="56"/>
      <c r="AHO382" s="56"/>
      <c r="AHP382" s="56"/>
      <c r="AHQ382" s="56"/>
      <c r="AHR382" s="56"/>
      <c r="AHS382" s="56"/>
      <c r="AHT382" s="56"/>
      <c r="AHU382" s="56"/>
      <c r="AHV382" s="56"/>
      <c r="AHW382" s="56"/>
      <c r="AHX382" s="56"/>
      <c r="AHY382" s="56"/>
      <c r="AHZ382" s="56"/>
      <c r="AIA382" s="56"/>
      <c r="AIB382" s="56"/>
      <c r="AIC382" s="56"/>
      <c r="AID382" s="56"/>
      <c r="AIE382" s="56"/>
      <c r="AIF382" s="56"/>
      <c r="AIG382" s="56"/>
      <c r="AIH382" s="56"/>
      <c r="AII382" s="56"/>
      <c r="AIJ382" s="56"/>
      <c r="AIK382" s="56"/>
      <c r="AIL382" s="56"/>
      <c r="AIM382" s="56"/>
      <c r="AIN382" s="56"/>
      <c r="AIO382" s="56"/>
      <c r="AIP382" s="56"/>
      <c r="AIQ382" s="56"/>
      <c r="AIR382" s="56"/>
      <c r="AIS382" s="56"/>
      <c r="AIT382" s="56"/>
      <c r="AIU382" s="56"/>
      <c r="AIV382" s="56"/>
      <c r="AIW382" s="56"/>
      <c r="AIX382" s="56"/>
      <c r="AIY382" s="56"/>
      <c r="AIZ382" s="56"/>
      <c r="AJA382" s="56"/>
      <c r="AJB382" s="56"/>
      <c r="AJC382" s="56"/>
      <c r="AJD382" s="56"/>
      <c r="AJE382" s="56"/>
      <c r="AJF382" s="56"/>
      <c r="AJG382" s="56"/>
      <c r="AJH382" s="56"/>
      <c r="AJI382" s="56"/>
      <c r="AJJ382" s="56"/>
      <c r="AJK382" s="56"/>
      <c r="AJL382" s="56"/>
      <c r="AJM382" s="56"/>
      <c r="AJN382" s="56"/>
      <c r="AJO382" s="56"/>
      <c r="AJP382" s="56"/>
      <c r="AJQ382" s="56"/>
      <c r="AJR382" s="56"/>
      <c r="AJS382" s="56"/>
      <c r="AJT382" s="56"/>
      <c r="AJU382" s="56"/>
      <c r="AJV382" s="56"/>
      <c r="AJW382" s="56"/>
      <c r="AJX382" s="56"/>
      <c r="AJY382" s="56"/>
      <c r="AJZ382" s="56"/>
      <c r="AKA382" s="56"/>
      <c r="AKB382" s="56"/>
      <c r="AKC382" s="56"/>
      <c r="AKD382" s="56"/>
      <c r="AKE382" s="56"/>
      <c r="AKF382" s="56"/>
      <c r="AKG382" s="56"/>
      <c r="AKH382" s="56"/>
      <c r="AKI382" s="56"/>
      <c r="AKJ382" s="56"/>
      <c r="AKK382" s="56"/>
      <c r="AKL382" s="56"/>
      <c r="AKM382" s="56"/>
      <c r="AKN382" s="56"/>
      <c r="AKO382" s="56"/>
      <c r="AKP382" s="56"/>
      <c r="AKQ382" s="56"/>
      <c r="AKR382" s="56"/>
      <c r="AKS382" s="56"/>
      <c r="AKT382" s="56"/>
      <c r="AKU382" s="56"/>
      <c r="AKV382" s="56"/>
      <c r="AKW382" s="56"/>
      <c r="AKX382" s="56"/>
      <c r="AKY382" s="56"/>
      <c r="AKZ382" s="56"/>
      <c r="ALA382" s="56"/>
      <c r="ALB382" s="56"/>
      <c r="ALC382" s="56"/>
      <c r="ALD382" s="56"/>
      <c r="ALE382" s="56"/>
      <c r="ALF382" s="56"/>
      <c r="ALG382" s="56"/>
      <c r="ALH382" s="56"/>
      <c r="ALI382" s="56"/>
      <c r="ALJ382" s="56"/>
      <c r="ALK382" s="56"/>
      <c r="ALL382" s="56"/>
      <c r="ALM382" s="56"/>
      <c r="ALN382" s="56"/>
      <c r="ALO382" s="56"/>
      <c r="ALP382" s="56"/>
      <c r="ALQ382" s="56"/>
      <c r="ALR382" s="56"/>
      <c r="ALS382" s="56"/>
      <c r="ALT382" s="56"/>
      <c r="ALU382" s="56"/>
      <c r="ALV382" s="56"/>
      <c r="ALW382" s="56"/>
      <c r="ALX382" s="56"/>
      <c r="ALY382" s="56"/>
      <c r="ALZ382" s="56"/>
      <c r="AMA382" s="56"/>
      <c r="AMB382" s="56"/>
      <c r="AMC382" s="56"/>
      <c r="AMD382" s="56"/>
      <c r="AME382" s="56"/>
      <c r="AMF382" s="56"/>
      <c r="AMG382" s="56"/>
      <c r="AMH382" s="56"/>
      <c r="AMI382" s="56"/>
      <c r="AMJ382" s="56"/>
      <c r="AMK382" s="56"/>
      <c r="AML382" s="56"/>
      <c r="AMM382" s="56"/>
      <c r="AMN382" s="56"/>
      <c r="AMO382" s="56"/>
      <c r="AMP382" s="56"/>
      <c r="AMQ382" s="56"/>
      <c r="AMR382" s="56"/>
      <c r="AMS382" s="56"/>
      <c r="AMT382" s="56"/>
      <c r="AMU382" s="56"/>
      <c r="AMV382" s="56"/>
      <c r="AMW382" s="56"/>
      <c r="AMX382" s="56"/>
      <c r="AMY382" s="56"/>
      <c r="AMZ382" s="56"/>
      <c r="ANA382" s="56"/>
      <c r="ANB382" s="56"/>
      <c r="ANC382" s="56"/>
      <c r="AND382" s="56"/>
      <c r="ANE382" s="56"/>
      <c r="ANF382" s="56"/>
      <c r="ANG382" s="56"/>
      <c r="ANH382" s="56"/>
      <c r="ANI382" s="56"/>
      <c r="ANJ382" s="56"/>
      <c r="ANK382" s="56"/>
      <c r="ANL382" s="56"/>
      <c r="ANM382" s="56"/>
      <c r="ANN382" s="56"/>
      <c r="ANO382" s="56"/>
      <c r="ANP382" s="56"/>
      <c r="ANQ382" s="56"/>
      <c r="ANR382" s="56"/>
      <c r="ANS382" s="56"/>
      <c r="ANT382" s="56"/>
      <c r="ANU382" s="56"/>
      <c r="ANV382" s="56"/>
      <c r="ANW382" s="56"/>
      <c r="ANX382" s="56"/>
      <c r="ANY382" s="56"/>
      <c r="ANZ382" s="56"/>
      <c r="AOA382" s="56"/>
      <c r="AOB382" s="56"/>
      <c r="AOC382" s="56"/>
      <c r="AOD382" s="56"/>
      <c r="AOE382" s="56"/>
      <c r="AOF382" s="56"/>
      <c r="AOG382" s="56"/>
      <c r="AOH382" s="56"/>
      <c r="AOI382" s="56"/>
      <c r="AOJ382" s="56"/>
      <c r="AOK382" s="56"/>
      <c r="AOL382" s="56"/>
      <c r="AOM382" s="56"/>
      <c r="AON382" s="56"/>
      <c r="AOO382" s="56"/>
      <c r="AOP382" s="56"/>
      <c r="AOQ382" s="56"/>
      <c r="AOR382" s="56"/>
      <c r="AOS382" s="56"/>
      <c r="AOT382" s="56"/>
      <c r="AOU382" s="56"/>
      <c r="AOV382" s="56"/>
      <c r="AOW382" s="56"/>
      <c r="AOX382" s="56"/>
      <c r="AOY382" s="56"/>
      <c r="AOZ382" s="56"/>
      <c r="APA382" s="56"/>
      <c r="APB382" s="56"/>
      <c r="APC382" s="56"/>
      <c r="APD382" s="56"/>
      <c r="APE382" s="56"/>
      <c r="APF382" s="56"/>
      <c r="APG382" s="56"/>
      <c r="APH382" s="56"/>
      <c r="API382" s="56"/>
      <c r="APJ382" s="56"/>
      <c r="APK382" s="56"/>
      <c r="APL382" s="56"/>
      <c r="APM382" s="56"/>
      <c r="APN382" s="56"/>
      <c r="APO382" s="56"/>
      <c r="APP382" s="56"/>
      <c r="APQ382" s="56"/>
      <c r="APR382" s="56"/>
      <c r="APS382" s="56"/>
      <c r="APT382" s="56"/>
      <c r="APU382" s="56"/>
      <c r="APV382" s="56"/>
      <c r="APW382" s="56"/>
      <c r="APX382" s="56"/>
      <c r="APY382" s="56"/>
      <c r="APZ382" s="56"/>
      <c r="AQA382" s="56"/>
      <c r="AQB382" s="56"/>
      <c r="AQC382" s="56"/>
      <c r="AQD382" s="56"/>
      <c r="AQE382" s="56"/>
      <c r="AQF382" s="56"/>
      <c r="AQG382" s="56"/>
      <c r="AQH382" s="56"/>
      <c r="AQI382" s="56"/>
      <c r="AQJ382" s="56"/>
      <c r="AQK382" s="56"/>
      <c r="AQL382" s="56"/>
      <c r="AQM382" s="56"/>
      <c r="AQN382" s="56"/>
      <c r="AQO382" s="56"/>
      <c r="AQP382" s="56"/>
      <c r="AQQ382" s="56"/>
      <c r="AQR382" s="56"/>
      <c r="AQS382" s="56"/>
      <c r="AQT382" s="56"/>
      <c r="AQU382" s="56"/>
      <c r="AQV382" s="56"/>
      <c r="AQW382" s="56"/>
      <c r="AQX382" s="56"/>
      <c r="AQY382" s="56"/>
      <c r="AQZ382" s="56"/>
      <c r="ARA382" s="56"/>
      <c r="ARB382" s="56"/>
      <c r="ARC382" s="56"/>
      <c r="ARD382" s="56"/>
      <c r="ARE382" s="56"/>
      <c r="ARF382" s="56"/>
      <c r="ARG382" s="56"/>
      <c r="ARH382" s="56"/>
      <c r="ARI382" s="56"/>
      <c r="ARJ382" s="56"/>
      <c r="ARK382" s="56"/>
      <c r="ARL382" s="56"/>
      <c r="ARM382" s="56"/>
      <c r="ARN382" s="56"/>
      <c r="ARO382" s="56"/>
      <c r="ARP382" s="56"/>
      <c r="ARQ382" s="56"/>
      <c r="ARR382" s="56"/>
      <c r="ARS382" s="56"/>
      <c r="ART382" s="56"/>
      <c r="ARU382" s="56"/>
      <c r="ARV382" s="56"/>
      <c r="ARW382" s="56"/>
      <c r="ARX382" s="56"/>
      <c r="ARY382" s="56"/>
      <c r="ARZ382" s="56"/>
      <c r="ASA382" s="56"/>
      <c r="ASB382" s="56"/>
      <c r="ASC382" s="56"/>
      <c r="ASD382" s="56"/>
      <c r="ASE382" s="56"/>
      <c r="ASF382" s="56"/>
      <c r="ASG382" s="56"/>
      <c r="ASH382" s="56"/>
      <c r="ASI382" s="56"/>
      <c r="ASJ382" s="56"/>
      <c r="ASK382" s="56"/>
      <c r="ASL382" s="56"/>
      <c r="ASM382" s="56"/>
      <c r="ASN382" s="56"/>
      <c r="ASO382" s="56"/>
      <c r="ASP382" s="56"/>
      <c r="ASQ382" s="56"/>
      <c r="ASR382" s="56"/>
      <c r="ASS382" s="56"/>
      <c r="AST382" s="56"/>
      <c r="ASU382" s="56"/>
      <c r="ASV382" s="56"/>
      <c r="ASW382" s="56"/>
      <c r="ASX382" s="56"/>
      <c r="ASY382" s="56"/>
      <c r="ASZ382" s="56"/>
      <c r="ATA382" s="56"/>
      <c r="ATB382" s="56"/>
      <c r="ATC382" s="56"/>
      <c r="ATD382" s="56"/>
      <c r="ATE382" s="56"/>
      <c r="ATF382" s="56"/>
      <c r="ATG382" s="56"/>
      <c r="ATH382" s="56"/>
      <c r="ATI382" s="56"/>
      <c r="ATJ382" s="56"/>
      <c r="ATK382" s="56"/>
      <c r="ATL382" s="56"/>
      <c r="ATM382" s="56"/>
      <c r="ATN382" s="56"/>
      <c r="ATO382" s="56"/>
      <c r="ATP382" s="56"/>
      <c r="ATQ382" s="56"/>
      <c r="ATR382" s="56"/>
      <c r="ATS382" s="56"/>
      <c r="ATT382" s="56"/>
      <c r="ATU382" s="56"/>
      <c r="ATV382" s="56"/>
      <c r="ATW382" s="56"/>
      <c r="ATX382" s="56"/>
      <c r="ATY382" s="56"/>
      <c r="ATZ382" s="56"/>
      <c r="AUA382" s="56"/>
      <c r="AUB382" s="56"/>
      <c r="AUC382" s="56"/>
      <c r="AUD382" s="56"/>
      <c r="AUE382" s="56"/>
      <c r="AUF382" s="56"/>
      <c r="AUG382" s="56"/>
      <c r="AUH382" s="56"/>
      <c r="AUI382" s="56"/>
      <c r="AUJ382" s="56"/>
      <c r="AUK382" s="56"/>
      <c r="AUL382" s="56"/>
      <c r="AUM382" s="56"/>
      <c r="AUN382" s="56"/>
      <c r="AUO382" s="56"/>
      <c r="AUP382" s="56"/>
      <c r="AUQ382" s="56"/>
      <c r="AUR382" s="56"/>
      <c r="AUS382" s="56"/>
      <c r="AUT382" s="56"/>
      <c r="AUU382" s="56"/>
      <c r="AUV382" s="56"/>
      <c r="AUW382" s="56"/>
      <c r="AUX382" s="56"/>
      <c r="AUY382" s="56"/>
      <c r="AUZ382" s="56"/>
      <c r="AVA382" s="56"/>
      <c r="AVB382" s="56"/>
      <c r="AVC382" s="56"/>
      <c r="AVD382" s="56"/>
      <c r="AVE382" s="56"/>
      <c r="AVF382" s="56"/>
      <c r="AVG382" s="56"/>
      <c r="AVH382" s="56"/>
      <c r="AVI382" s="56"/>
      <c r="AVJ382" s="56"/>
      <c r="AVK382" s="56"/>
      <c r="AVL382" s="56"/>
      <c r="AVM382" s="56"/>
      <c r="AVN382" s="56"/>
      <c r="AVO382" s="56"/>
      <c r="AVP382" s="56"/>
      <c r="AVQ382" s="56"/>
      <c r="AVR382" s="56"/>
      <c r="AVS382" s="56"/>
      <c r="AVT382" s="56"/>
      <c r="AVU382" s="56"/>
      <c r="AVV382" s="56"/>
      <c r="AVW382" s="56"/>
      <c r="AVX382" s="56"/>
      <c r="AVY382" s="56"/>
      <c r="AVZ382" s="56"/>
      <c r="AWA382" s="56"/>
      <c r="AWB382" s="56"/>
      <c r="AWC382" s="56"/>
      <c r="AWD382" s="56"/>
      <c r="AWE382" s="56"/>
      <c r="AWF382" s="56"/>
      <c r="AWG382" s="56"/>
      <c r="AWH382" s="56"/>
      <c r="AWI382" s="56"/>
      <c r="AWJ382" s="56"/>
      <c r="AWK382" s="56"/>
      <c r="AWL382" s="56"/>
      <c r="AWM382" s="56"/>
      <c r="AWN382" s="56"/>
      <c r="AWO382" s="56"/>
      <c r="AWP382" s="56"/>
      <c r="AWQ382" s="56"/>
      <c r="AWR382" s="56"/>
      <c r="AWS382" s="56"/>
      <c r="AWT382" s="56"/>
      <c r="AWU382" s="56"/>
      <c r="AWV382" s="56"/>
      <c r="AWW382" s="56"/>
      <c r="AWX382" s="56"/>
      <c r="AWY382" s="56"/>
      <c r="AWZ382" s="56"/>
      <c r="AXA382" s="56"/>
      <c r="AXB382" s="56"/>
      <c r="AXC382" s="56"/>
      <c r="AXD382" s="56"/>
      <c r="AXE382" s="56"/>
      <c r="AXF382" s="56"/>
      <c r="AXG382" s="56"/>
      <c r="AXH382" s="56"/>
      <c r="AXI382" s="56"/>
      <c r="AXJ382" s="56"/>
      <c r="AXK382" s="56"/>
      <c r="AXL382" s="56"/>
      <c r="AXM382" s="56"/>
      <c r="AXN382" s="56"/>
      <c r="AXO382" s="56"/>
      <c r="AXP382" s="56"/>
      <c r="AXQ382" s="56"/>
      <c r="AXR382" s="56"/>
      <c r="AXS382" s="56"/>
      <c r="AXT382" s="56"/>
      <c r="AXU382" s="56"/>
      <c r="AXV382" s="56"/>
      <c r="AXW382" s="56"/>
      <c r="AXX382" s="56"/>
      <c r="AXY382" s="56"/>
      <c r="AXZ382" s="56"/>
      <c r="AYA382" s="56"/>
      <c r="AYB382" s="56"/>
      <c r="AYC382" s="56"/>
      <c r="AYD382" s="56"/>
      <c r="AYE382" s="56"/>
      <c r="AYF382" s="56"/>
      <c r="AYG382" s="56"/>
      <c r="AYH382" s="56"/>
      <c r="AYI382" s="56"/>
      <c r="AYJ382" s="56"/>
      <c r="AYK382" s="56"/>
      <c r="AYL382" s="56"/>
      <c r="AYM382" s="56"/>
      <c r="AYN382" s="56"/>
      <c r="AYO382" s="56"/>
      <c r="AYP382" s="56"/>
      <c r="AYQ382" s="56"/>
      <c r="AYR382" s="56"/>
      <c r="AYS382" s="56"/>
      <c r="AYT382" s="56"/>
      <c r="AYU382" s="56"/>
      <c r="AYV382" s="56"/>
      <c r="AYW382" s="56"/>
      <c r="AYX382" s="56"/>
      <c r="AYY382" s="56"/>
      <c r="AYZ382" s="56"/>
      <c r="AZA382" s="56"/>
      <c r="AZB382" s="56"/>
      <c r="AZC382" s="56"/>
      <c r="AZD382" s="56"/>
      <c r="AZE382" s="56"/>
      <c r="AZF382" s="56"/>
      <c r="AZG382" s="56"/>
      <c r="AZH382" s="56"/>
      <c r="AZI382" s="56"/>
      <c r="AZJ382" s="56"/>
      <c r="AZK382" s="56"/>
      <c r="AZL382" s="56"/>
      <c r="AZM382" s="56"/>
      <c r="AZN382" s="56"/>
      <c r="AZO382" s="56"/>
      <c r="AZP382" s="56"/>
      <c r="AZQ382" s="56"/>
      <c r="AZR382" s="56"/>
      <c r="AZS382" s="56"/>
      <c r="AZT382" s="56"/>
      <c r="AZU382" s="56"/>
      <c r="AZV382" s="56"/>
      <c r="AZW382" s="56"/>
      <c r="AZX382" s="56"/>
      <c r="AZY382" s="56"/>
      <c r="AZZ382" s="56"/>
      <c r="BAA382" s="56"/>
      <c r="BAB382" s="56"/>
      <c r="BAC382" s="56"/>
      <c r="BAD382" s="56"/>
      <c r="BAE382" s="56"/>
      <c r="BAF382" s="56"/>
      <c r="BAG382" s="56"/>
      <c r="BAH382" s="56"/>
      <c r="BAI382" s="56"/>
      <c r="BAJ382" s="56"/>
      <c r="BAK382" s="56"/>
      <c r="BAL382" s="56"/>
      <c r="BAM382" s="56"/>
      <c r="BAN382" s="56"/>
      <c r="BAO382" s="56"/>
      <c r="BAP382" s="56"/>
      <c r="BAQ382" s="56"/>
      <c r="BAR382" s="56"/>
      <c r="BAS382" s="56"/>
      <c r="BAT382" s="56"/>
      <c r="BAU382" s="56"/>
      <c r="BAV382" s="56"/>
      <c r="BAW382" s="56"/>
      <c r="BAX382" s="56"/>
      <c r="BAY382" s="56"/>
      <c r="BAZ382" s="56"/>
      <c r="BBA382" s="56"/>
      <c r="BBB382" s="56"/>
      <c r="BBC382" s="56"/>
      <c r="BBD382" s="56"/>
      <c r="BBE382" s="56"/>
      <c r="BBF382" s="56"/>
      <c r="BBG382" s="56"/>
      <c r="BBH382" s="56"/>
      <c r="BBI382" s="56"/>
      <c r="BBJ382" s="56"/>
      <c r="BBK382" s="56"/>
      <c r="BBL382" s="56"/>
      <c r="BBM382" s="56"/>
      <c r="BBN382" s="56"/>
      <c r="BBO382" s="56"/>
      <c r="BBP382" s="56"/>
      <c r="BBQ382" s="56"/>
      <c r="BBR382" s="56"/>
      <c r="BBS382" s="56"/>
      <c r="BBT382" s="56"/>
      <c r="BBU382" s="56"/>
      <c r="BBV382" s="56"/>
      <c r="BBW382" s="56"/>
      <c r="BBX382" s="56"/>
      <c r="BBY382" s="56"/>
      <c r="BBZ382" s="56"/>
      <c r="BCA382" s="56"/>
      <c r="BCB382" s="56"/>
      <c r="BCC382" s="56"/>
      <c r="BCD382" s="56"/>
      <c r="BCE382" s="56"/>
      <c r="BCF382" s="56"/>
      <c r="BCG382" s="56"/>
      <c r="BCH382" s="56"/>
      <c r="BCI382" s="56"/>
      <c r="BCJ382" s="56"/>
      <c r="BCK382" s="56"/>
      <c r="BCL382" s="56"/>
      <c r="BCM382" s="56"/>
      <c r="BCN382" s="56"/>
      <c r="BCO382" s="56"/>
      <c r="BCP382" s="56"/>
      <c r="BCQ382" s="56"/>
      <c r="BCR382" s="56"/>
      <c r="BCS382" s="56"/>
      <c r="BCT382" s="56"/>
      <c r="BCU382" s="56"/>
      <c r="BCV382" s="56"/>
      <c r="BCW382" s="56"/>
      <c r="BCX382" s="56"/>
      <c r="BCY382" s="56"/>
      <c r="BCZ382" s="56"/>
      <c r="BDA382" s="56"/>
      <c r="BDB382" s="56"/>
      <c r="BDC382" s="56"/>
      <c r="BDD382" s="56"/>
      <c r="BDE382" s="56"/>
      <c r="BDF382" s="56"/>
      <c r="BDG382" s="56"/>
      <c r="BDH382" s="56"/>
      <c r="BDI382" s="56"/>
      <c r="BDJ382" s="56"/>
      <c r="BDK382" s="56"/>
      <c r="BDL382" s="56"/>
      <c r="BDM382" s="56"/>
      <c r="BDN382" s="56"/>
      <c r="BDO382" s="56"/>
      <c r="BDP382" s="56"/>
      <c r="BDQ382" s="56"/>
      <c r="BDR382" s="56"/>
      <c r="BDS382" s="56"/>
      <c r="BDT382" s="56"/>
      <c r="BDU382" s="56"/>
      <c r="BDV382" s="56"/>
      <c r="BDW382" s="56"/>
      <c r="BDX382" s="56"/>
      <c r="BDY382" s="56"/>
      <c r="BDZ382" s="56"/>
      <c r="BEA382" s="56"/>
      <c r="BEB382" s="56"/>
      <c r="BEC382" s="56"/>
      <c r="BED382" s="56"/>
      <c r="BEE382" s="56"/>
      <c r="BEF382" s="56"/>
      <c r="BEG382" s="56"/>
      <c r="BEH382" s="56"/>
      <c r="BEI382" s="56"/>
      <c r="BEJ382" s="56"/>
      <c r="BEK382" s="56"/>
      <c r="BEL382" s="56"/>
      <c r="BEM382" s="56"/>
      <c r="BEN382" s="56"/>
      <c r="BEO382" s="56"/>
      <c r="BEP382" s="56"/>
      <c r="BEQ382" s="56"/>
      <c r="BER382" s="56"/>
      <c r="BES382" s="56"/>
      <c r="BET382" s="56"/>
      <c r="BEU382" s="56"/>
      <c r="BEV382" s="56"/>
      <c r="BEW382" s="56"/>
      <c r="BEX382" s="56"/>
      <c r="BEY382" s="56"/>
      <c r="BEZ382" s="56"/>
      <c r="BFA382" s="56"/>
      <c r="BFB382" s="56"/>
      <c r="BFC382" s="56"/>
      <c r="BFD382" s="56"/>
      <c r="BFE382" s="56"/>
      <c r="BFF382" s="56"/>
      <c r="BFG382" s="56"/>
      <c r="BFH382" s="56"/>
      <c r="BFI382" s="56"/>
      <c r="BFJ382" s="56"/>
      <c r="BFK382" s="56"/>
      <c r="BFL382" s="56"/>
      <c r="BFM382" s="56"/>
      <c r="BFN382" s="56"/>
      <c r="BFO382" s="56"/>
      <c r="BFP382" s="56"/>
      <c r="BFQ382" s="56"/>
      <c r="BFR382" s="56"/>
      <c r="BFS382" s="56"/>
      <c r="BFT382" s="56"/>
      <c r="BFU382" s="56"/>
      <c r="BFV382" s="56"/>
      <c r="BFW382" s="56"/>
      <c r="BFX382" s="56"/>
      <c r="BFY382" s="56"/>
      <c r="BFZ382" s="56"/>
      <c r="BGA382" s="56"/>
      <c r="BGB382" s="56"/>
      <c r="BGC382" s="56"/>
      <c r="BGD382" s="56"/>
      <c r="BGE382" s="56"/>
      <c r="BGF382" s="56"/>
      <c r="BGG382" s="56"/>
      <c r="BGH382" s="56"/>
      <c r="BGI382" s="56"/>
      <c r="BGJ382" s="56"/>
      <c r="BGK382" s="56"/>
      <c r="BGL382" s="56"/>
      <c r="BGM382" s="56"/>
      <c r="BGN382" s="56"/>
      <c r="BGO382" s="56"/>
      <c r="BGP382" s="56"/>
      <c r="BGQ382" s="56"/>
      <c r="BGR382" s="56"/>
      <c r="BGS382" s="56"/>
      <c r="BGT382" s="56"/>
      <c r="BGU382" s="56"/>
      <c r="BGV382" s="56"/>
      <c r="BGW382" s="56"/>
      <c r="BGX382" s="56"/>
      <c r="BGY382" s="56"/>
      <c r="BGZ382" s="56"/>
      <c r="BHA382" s="56"/>
      <c r="BHB382" s="56"/>
      <c r="BHC382" s="56"/>
      <c r="BHD382" s="56"/>
      <c r="BHE382" s="56"/>
      <c r="BHF382" s="56"/>
      <c r="BHG382" s="56"/>
      <c r="BHH382" s="56"/>
      <c r="BHI382" s="56"/>
      <c r="BHJ382" s="56"/>
      <c r="BHK382" s="56"/>
      <c r="BHL382" s="56"/>
      <c r="BHM382" s="56"/>
      <c r="BHN382" s="56"/>
      <c r="BHO382" s="56"/>
      <c r="BHP382" s="56"/>
      <c r="BHQ382" s="56"/>
      <c r="BHR382" s="56"/>
      <c r="BHS382" s="56"/>
      <c r="BHT382" s="56"/>
      <c r="BHU382" s="56"/>
      <c r="BHV382" s="56"/>
      <c r="BHW382" s="56"/>
      <c r="BHX382" s="56"/>
      <c r="BHY382" s="56"/>
      <c r="BHZ382" s="56"/>
      <c r="BIA382" s="56"/>
      <c r="BIB382" s="56"/>
      <c r="BIC382" s="56"/>
      <c r="BID382" s="56"/>
      <c r="BIE382" s="56"/>
      <c r="BIF382" s="56"/>
      <c r="BIG382" s="56"/>
      <c r="BIH382" s="56"/>
      <c r="BII382" s="56"/>
      <c r="BIJ382" s="56"/>
      <c r="BIK382" s="56"/>
      <c r="BIL382" s="56"/>
      <c r="BIM382" s="56"/>
      <c r="BIN382" s="56"/>
      <c r="BIO382" s="56"/>
      <c r="BIP382" s="56"/>
      <c r="BIQ382" s="56"/>
      <c r="BIR382" s="56"/>
      <c r="BIS382" s="56"/>
      <c r="BIT382" s="56"/>
      <c r="BIU382" s="56"/>
      <c r="BIV382" s="56"/>
      <c r="BIW382" s="56"/>
      <c r="BIX382" s="56"/>
      <c r="BIY382" s="56"/>
      <c r="BIZ382" s="56"/>
      <c r="BJA382" s="56"/>
      <c r="BJB382" s="56"/>
      <c r="BJC382" s="56"/>
      <c r="BJD382" s="56"/>
      <c r="BJE382" s="56"/>
      <c r="BJF382" s="56"/>
      <c r="BJG382" s="56"/>
      <c r="BJH382" s="56"/>
      <c r="BJI382" s="56"/>
      <c r="BJJ382" s="56"/>
      <c r="BJK382" s="56"/>
      <c r="BJL382" s="56"/>
      <c r="BJM382" s="56"/>
      <c r="BJN382" s="56"/>
      <c r="BJO382" s="56"/>
      <c r="BJP382" s="56"/>
      <c r="BJQ382" s="56"/>
      <c r="BJR382" s="56"/>
      <c r="BJS382" s="56"/>
      <c r="BJT382" s="56"/>
      <c r="BJU382" s="56"/>
      <c r="BJV382" s="56"/>
      <c r="BJW382" s="56"/>
      <c r="BJX382" s="56"/>
      <c r="BJY382" s="56"/>
      <c r="BJZ382" s="56"/>
      <c r="BKA382" s="56"/>
      <c r="BKB382" s="56"/>
      <c r="BKC382" s="56"/>
      <c r="BKD382" s="56"/>
      <c r="BKE382" s="56"/>
      <c r="BKF382" s="56"/>
      <c r="BKG382" s="56"/>
      <c r="BKH382" s="56"/>
      <c r="BKI382" s="56"/>
      <c r="BKJ382" s="56"/>
      <c r="BKK382" s="56"/>
      <c r="BKL382" s="56"/>
      <c r="BKM382" s="56"/>
      <c r="BKN382" s="56"/>
      <c r="BKO382" s="56"/>
      <c r="BKP382" s="56"/>
      <c r="BKQ382" s="56"/>
      <c r="BKR382" s="56"/>
      <c r="BKS382" s="56"/>
      <c r="BKT382" s="56"/>
      <c r="BKU382" s="56"/>
      <c r="BKV382" s="56"/>
      <c r="BKW382" s="56"/>
      <c r="BKX382" s="56"/>
      <c r="BKY382" s="56"/>
      <c r="BKZ382" s="56"/>
      <c r="BLA382" s="56"/>
      <c r="BLB382" s="56"/>
      <c r="BLC382" s="56"/>
      <c r="BLD382" s="56"/>
      <c r="BLE382" s="56"/>
      <c r="BLF382" s="56"/>
      <c r="BLG382" s="56"/>
      <c r="BLH382" s="56"/>
      <c r="BLI382" s="56"/>
      <c r="BLJ382" s="56"/>
      <c r="BLK382" s="56"/>
      <c r="BLL382" s="56"/>
      <c r="BLM382" s="56"/>
      <c r="BLN382" s="56"/>
      <c r="BLO382" s="56"/>
      <c r="BLP382" s="56"/>
      <c r="BLQ382" s="56"/>
      <c r="BLR382" s="56"/>
      <c r="BLS382" s="56"/>
      <c r="BLT382" s="56"/>
      <c r="BLU382" s="56"/>
      <c r="BLV382" s="56"/>
      <c r="BLW382" s="56"/>
      <c r="BLX382" s="56"/>
      <c r="BLY382" s="56"/>
      <c r="BLZ382" s="56"/>
      <c r="BMA382" s="56"/>
      <c r="BMB382" s="56"/>
      <c r="BMC382" s="56"/>
      <c r="BMD382" s="56"/>
      <c r="BME382" s="56"/>
      <c r="BMF382" s="56"/>
      <c r="BMG382" s="56"/>
      <c r="BMH382" s="56"/>
      <c r="BMI382" s="56"/>
      <c r="BMJ382" s="56"/>
      <c r="BMK382" s="56"/>
      <c r="BML382" s="56"/>
      <c r="BMM382" s="56"/>
      <c r="BMN382" s="56"/>
      <c r="BMO382" s="56"/>
      <c r="BMP382" s="56"/>
      <c r="BMQ382" s="56"/>
      <c r="BMR382" s="56"/>
      <c r="BMS382" s="56"/>
      <c r="BMT382" s="56"/>
      <c r="BMU382" s="56"/>
      <c r="BMV382" s="56"/>
      <c r="BMW382" s="56"/>
      <c r="BMX382" s="56"/>
      <c r="BMY382" s="56"/>
      <c r="BMZ382" s="56"/>
      <c r="BNA382" s="56"/>
      <c r="BNB382" s="56"/>
      <c r="BNC382" s="56"/>
      <c r="BND382" s="56"/>
      <c r="BNE382" s="56"/>
      <c r="BNF382" s="56"/>
      <c r="BNG382" s="56"/>
      <c r="BNH382" s="56"/>
      <c r="BNI382" s="56"/>
      <c r="BNJ382" s="56"/>
      <c r="BNK382" s="56"/>
      <c r="BNL382" s="56"/>
      <c r="BNM382" s="56"/>
      <c r="BNN382" s="56"/>
      <c r="BNO382" s="56"/>
      <c r="BNP382" s="56"/>
      <c r="BNQ382" s="56"/>
      <c r="BNR382" s="56"/>
      <c r="BNS382" s="56"/>
      <c r="BNT382" s="56"/>
      <c r="BNU382" s="56"/>
      <c r="BNV382" s="56"/>
      <c r="BNW382" s="56"/>
      <c r="BNX382" s="56"/>
      <c r="BNY382" s="56"/>
      <c r="BNZ382" s="56"/>
      <c r="BOA382" s="56"/>
      <c r="BOB382" s="56"/>
      <c r="BOC382" s="56"/>
      <c r="BOD382" s="56"/>
      <c r="BOE382" s="56"/>
      <c r="BOF382" s="56"/>
      <c r="BOG382" s="56"/>
      <c r="BOH382" s="56"/>
      <c r="BOI382" s="56"/>
      <c r="BOJ382" s="56"/>
      <c r="BOK382" s="56"/>
      <c r="BOL382" s="56"/>
      <c r="BOM382" s="56"/>
      <c r="BON382" s="56"/>
      <c r="BOO382" s="56"/>
      <c r="BOP382" s="56"/>
      <c r="BOQ382" s="56"/>
      <c r="BOR382" s="56"/>
      <c r="BOS382" s="56"/>
      <c r="BOT382" s="56"/>
      <c r="BOU382" s="56"/>
      <c r="BOV382" s="56"/>
      <c r="BOW382" s="56"/>
      <c r="BOX382" s="56"/>
      <c r="BOY382" s="56"/>
      <c r="BOZ382" s="56"/>
      <c r="BPA382" s="56"/>
      <c r="BPB382" s="56"/>
      <c r="BPC382" s="56"/>
      <c r="BPD382" s="56"/>
      <c r="BPE382" s="56"/>
      <c r="BPF382" s="56"/>
      <c r="BPG382" s="56"/>
      <c r="BPH382" s="56"/>
      <c r="BPI382" s="56"/>
      <c r="BPJ382" s="56"/>
      <c r="BPK382" s="56"/>
      <c r="BPL382" s="56"/>
      <c r="BPM382" s="56"/>
      <c r="BPN382" s="56"/>
      <c r="BPO382" s="56"/>
      <c r="BPP382" s="56"/>
      <c r="BPQ382" s="56"/>
      <c r="BPR382" s="56"/>
      <c r="BPS382" s="56"/>
      <c r="BPT382" s="56"/>
      <c r="BPU382" s="56"/>
      <c r="BPV382" s="56"/>
      <c r="BPW382" s="56"/>
      <c r="BPX382" s="56"/>
      <c r="BPY382" s="56"/>
      <c r="BPZ382" s="56"/>
      <c r="BQA382" s="56"/>
      <c r="BQB382" s="56"/>
      <c r="BQC382" s="56"/>
      <c r="BQD382" s="56"/>
      <c r="BQE382" s="56"/>
      <c r="BQF382" s="56"/>
      <c r="BQG382" s="56"/>
      <c r="BQH382" s="56"/>
      <c r="BQI382" s="56"/>
      <c r="BQJ382" s="56"/>
      <c r="BQK382" s="56"/>
      <c r="BQL382" s="56"/>
      <c r="BQM382" s="56"/>
      <c r="BQN382" s="56"/>
      <c r="BQO382" s="56"/>
      <c r="BQP382" s="56"/>
      <c r="BQQ382" s="56"/>
      <c r="BQR382" s="56"/>
      <c r="BQS382" s="56"/>
      <c r="BQT382" s="56"/>
      <c r="BQU382" s="56"/>
      <c r="BQV382" s="56"/>
      <c r="BQW382" s="56"/>
      <c r="BQX382" s="56"/>
      <c r="BQY382" s="56"/>
      <c r="BQZ382" s="56"/>
      <c r="BRA382" s="56"/>
      <c r="BRB382" s="56"/>
      <c r="BRC382" s="56"/>
      <c r="BRD382" s="56"/>
      <c r="BRE382" s="56"/>
      <c r="BRF382" s="56"/>
      <c r="BRG382" s="56"/>
      <c r="BRH382" s="56"/>
      <c r="BRI382" s="56"/>
      <c r="BRJ382" s="56"/>
      <c r="BRK382" s="56"/>
      <c r="BRL382" s="56"/>
      <c r="BRM382" s="56"/>
      <c r="BRN382" s="56"/>
      <c r="BRO382" s="56"/>
      <c r="BRP382" s="56"/>
      <c r="BRQ382" s="56"/>
      <c r="BRR382" s="56"/>
      <c r="BRS382" s="56"/>
      <c r="BRT382" s="56"/>
      <c r="BRU382" s="56"/>
      <c r="BRV382" s="56"/>
      <c r="BRW382" s="56"/>
      <c r="BRX382" s="56"/>
      <c r="BRY382" s="56"/>
      <c r="BRZ382" s="56"/>
      <c r="BSA382" s="56"/>
      <c r="BSB382" s="56"/>
      <c r="BSC382" s="56"/>
      <c r="BSD382" s="56"/>
      <c r="BSE382" s="56"/>
      <c r="BSF382" s="56"/>
      <c r="BSG382" s="56"/>
      <c r="BSH382" s="56"/>
      <c r="BSI382" s="56"/>
      <c r="BSJ382" s="56"/>
      <c r="BSK382" s="56"/>
      <c r="BSL382" s="56"/>
      <c r="BSM382" s="56"/>
      <c r="BSN382" s="56"/>
      <c r="BSO382" s="56"/>
      <c r="BSP382" s="56"/>
      <c r="BSQ382" s="56"/>
      <c r="BSR382" s="56"/>
      <c r="BSS382" s="56"/>
      <c r="BST382" s="56"/>
      <c r="BSU382" s="56"/>
      <c r="BSV382" s="56"/>
      <c r="BSW382" s="56"/>
      <c r="BSX382" s="56"/>
      <c r="BSY382" s="56"/>
      <c r="BSZ382" s="56"/>
      <c r="BTA382" s="56"/>
      <c r="BTB382" s="56"/>
      <c r="BTC382" s="56"/>
      <c r="BTD382" s="56"/>
      <c r="BTE382" s="56"/>
      <c r="BTF382" s="56"/>
      <c r="BTG382" s="56"/>
      <c r="BTH382" s="56"/>
      <c r="BTI382" s="56"/>
      <c r="BTJ382" s="56"/>
      <c r="BTK382" s="56"/>
      <c r="BTL382" s="56"/>
      <c r="BTM382" s="56"/>
      <c r="BTN382" s="56"/>
      <c r="BTO382" s="56"/>
      <c r="BTP382" s="56"/>
      <c r="BTQ382" s="56"/>
      <c r="BTR382" s="56"/>
      <c r="BTS382" s="56"/>
      <c r="BTT382" s="56"/>
      <c r="BTU382" s="56"/>
      <c r="BTV382" s="56"/>
      <c r="BTW382" s="56"/>
      <c r="BTX382" s="56"/>
      <c r="BTY382" s="56"/>
      <c r="BTZ382" s="56"/>
      <c r="BUA382" s="56"/>
      <c r="BUB382" s="56"/>
      <c r="BUC382" s="56"/>
      <c r="BUD382" s="56"/>
      <c r="BUE382" s="56"/>
      <c r="BUF382" s="56"/>
      <c r="BUG382" s="56"/>
      <c r="BUH382" s="56"/>
      <c r="BUI382" s="56"/>
      <c r="BUJ382" s="56"/>
      <c r="BUK382" s="56"/>
      <c r="BUL382" s="56"/>
      <c r="BUM382" s="56"/>
      <c r="BUN382" s="56"/>
      <c r="BUO382" s="56"/>
      <c r="BUP382" s="56"/>
      <c r="BUQ382" s="56"/>
      <c r="BUR382" s="56"/>
      <c r="BUS382" s="56"/>
      <c r="BUT382" s="56"/>
      <c r="BUU382" s="56"/>
      <c r="BUV382" s="56"/>
      <c r="BUW382" s="56"/>
      <c r="BUX382" s="56"/>
      <c r="BUY382" s="56"/>
      <c r="BUZ382" s="56"/>
      <c r="BVA382" s="56"/>
      <c r="BVB382" s="56"/>
      <c r="BVC382" s="56"/>
      <c r="BVD382" s="56"/>
      <c r="BVE382" s="56"/>
      <c r="BVF382" s="56"/>
      <c r="BVG382" s="56"/>
      <c r="BVH382" s="56"/>
      <c r="BVI382" s="56"/>
      <c r="BVJ382" s="56"/>
      <c r="BVK382" s="56"/>
      <c r="BVL382" s="56"/>
      <c r="BVM382" s="56"/>
      <c r="BVN382" s="56"/>
      <c r="BVO382" s="56"/>
      <c r="BVP382" s="56"/>
      <c r="BVQ382" s="56"/>
      <c r="BVR382" s="56"/>
      <c r="BVS382" s="56"/>
      <c r="BVT382" s="56"/>
      <c r="BVU382" s="56"/>
      <c r="BVV382" s="56"/>
      <c r="BVW382" s="56"/>
      <c r="BVX382" s="56"/>
      <c r="BVY382" s="56"/>
      <c r="BVZ382" s="56"/>
      <c r="BWA382" s="56"/>
      <c r="BWB382" s="56"/>
      <c r="BWC382" s="56"/>
      <c r="BWD382" s="56"/>
      <c r="BWE382" s="56"/>
      <c r="BWF382" s="56"/>
      <c r="BWG382" s="56"/>
      <c r="BWH382" s="56"/>
      <c r="BWI382" s="56"/>
      <c r="BWJ382" s="56"/>
      <c r="BWK382" s="56"/>
      <c r="BWL382" s="56"/>
      <c r="BWM382" s="56"/>
      <c r="BWN382" s="56"/>
      <c r="BWO382" s="56"/>
      <c r="BWP382" s="56"/>
      <c r="BWQ382" s="56"/>
      <c r="BWR382" s="56"/>
      <c r="BWS382" s="56"/>
      <c r="BWT382" s="56"/>
      <c r="BWU382" s="56"/>
      <c r="BWV382" s="56"/>
      <c r="BWW382" s="56"/>
      <c r="BWX382" s="56"/>
      <c r="BWY382" s="56"/>
      <c r="BWZ382" s="56"/>
      <c r="BXA382" s="56"/>
      <c r="BXB382" s="56"/>
      <c r="BXC382" s="56"/>
      <c r="BXD382" s="56"/>
      <c r="BXE382" s="56"/>
      <c r="BXF382" s="56"/>
      <c r="BXG382" s="56"/>
      <c r="BXH382" s="56"/>
      <c r="BXI382" s="56"/>
      <c r="BXJ382" s="56"/>
      <c r="BXK382" s="56"/>
      <c r="BXL382" s="56"/>
      <c r="BXM382" s="56"/>
      <c r="BXN382" s="56"/>
      <c r="BXO382" s="56"/>
      <c r="BXP382" s="56"/>
      <c r="BXQ382" s="56"/>
      <c r="BXR382" s="56"/>
      <c r="BXS382" s="56"/>
      <c r="BXT382" s="56"/>
      <c r="BXU382" s="56"/>
      <c r="BXV382" s="56"/>
      <c r="BXW382" s="56"/>
      <c r="BXX382" s="56"/>
      <c r="BXY382" s="56"/>
      <c r="BXZ382" s="56"/>
      <c r="BYA382" s="56"/>
      <c r="BYB382" s="56"/>
      <c r="BYC382" s="56"/>
      <c r="BYD382" s="56"/>
      <c r="BYE382" s="56"/>
      <c r="BYF382" s="56"/>
      <c r="BYG382" s="56"/>
      <c r="BYH382" s="56"/>
      <c r="BYI382" s="56"/>
      <c r="BYJ382" s="56"/>
      <c r="BYK382" s="56"/>
      <c r="BYL382" s="56"/>
      <c r="BYM382" s="56"/>
      <c r="BYN382" s="56"/>
      <c r="BYO382" s="56"/>
      <c r="BYP382" s="56"/>
      <c r="BYQ382" s="56"/>
      <c r="BYR382" s="56"/>
      <c r="BYS382" s="56"/>
      <c r="BYT382" s="56"/>
      <c r="BYU382" s="56"/>
      <c r="BYV382" s="56"/>
      <c r="BYW382" s="56"/>
      <c r="BYX382" s="56"/>
      <c r="BYY382" s="56"/>
      <c r="BYZ382" s="56"/>
      <c r="BZA382" s="56"/>
      <c r="BZB382" s="56"/>
      <c r="BZC382" s="56"/>
      <c r="BZD382" s="56"/>
      <c r="BZE382" s="56"/>
      <c r="BZF382" s="56"/>
      <c r="BZG382" s="56"/>
      <c r="BZH382" s="56"/>
      <c r="BZI382" s="56"/>
      <c r="BZJ382" s="56"/>
      <c r="BZK382" s="56"/>
      <c r="BZL382" s="56"/>
      <c r="BZM382" s="56"/>
      <c r="BZN382" s="56"/>
      <c r="BZO382" s="56"/>
      <c r="BZP382" s="56"/>
      <c r="BZQ382" s="56"/>
      <c r="BZR382" s="56"/>
      <c r="BZS382" s="56"/>
      <c r="BZT382" s="56"/>
      <c r="BZU382" s="56"/>
      <c r="BZV382" s="56"/>
      <c r="BZW382" s="56"/>
      <c r="BZX382" s="56"/>
      <c r="BZY382" s="56"/>
      <c r="BZZ382" s="56"/>
      <c r="CAA382" s="56"/>
      <c r="CAB382" s="56"/>
      <c r="CAC382" s="56"/>
      <c r="CAD382" s="56"/>
      <c r="CAE382" s="56"/>
      <c r="CAF382" s="56"/>
      <c r="CAG382" s="56"/>
      <c r="CAH382" s="56"/>
      <c r="CAI382" s="56"/>
      <c r="CAJ382" s="56"/>
      <c r="CAK382" s="56"/>
      <c r="CAL382" s="56"/>
      <c r="CAM382" s="56"/>
      <c r="CAN382" s="56"/>
      <c r="CAO382" s="56"/>
      <c r="CAP382" s="56"/>
      <c r="CAQ382" s="56"/>
      <c r="CAR382" s="56"/>
      <c r="CAS382" s="56"/>
      <c r="CAT382" s="56"/>
      <c r="CAU382" s="56"/>
      <c r="CAV382" s="56"/>
      <c r="CAW382" s="56"/>
      <c r="CAX382" s="56"/>
      <c r="CAY382" s="56"/>
      <c r="CAZ382" s="56"/>
      <c r="CBA382" s="56"/>
      <c r="CBB382" s="56"/>
      <c r="CBC382" s="56"/>
      <c r="CBD382" s="56"/>
      <c r="CBE382" s="56"/>
      <c r="CBF382" s="56"/>
      <c r="CBG382" s="56"/>
      <c r="CBH382" s="56"/>
      <c r="CBI382" s="56"/>
      <c r="CBJ382" s="56"/>
      <c r="CBK382" s="56"/>
      <c r="CBL382" s="56"/>
      <c r="CBM382" s="56"/>
      <c r="CBN382" s="56"/>
      <c r="CBO382" s="56"/>
      <c r="CBP382" s="56"/>
      <c r="CBQ382" s="56"/>
      <c r="CBR382" s="56"/>
      <c r="CBS382" s="56"/>
      <c r="CBT382" s="56"/>
      <c r="CBU382" s="56"/>
      <c r="CBV382" s="56"/>
      <c r="CBW382" s="56"/>
      <c r="CBX382" s="56"/>
      <c r="CBY382" s="56"/>
      <c r="CBZ382" s="56"/>
      <c r="CCA382" s="56"/>
      <c r="CCB382" s="56"/>
      <c r="CCC382" s="56"/>
      <c r="CCD382" s="56"/>
      <c r="CCE382" s="56"/>
      <c r="CCF382" s="56"/>
      <c r="CCG382" s="56"/>
      <c r="CCH382" s="56"/>
      <c r="CCI382" s="56"/>
      <c r="CCJ382" s="56"/>
      <c r="CCK382" s="56"/>
      <c r="CCL382" s="56"/>
      <c r="CCM382" s="56"/>
      <c r="CCN382" s="56"/>
      <c r="CCO382" s="56"/>
      <c r="CCP382" s="56"/>
      <c r="CCQ382" s="56"/>
      <c r="CCR382" s="56"/>
      <c r="CCS382" s="56"/>
      <c r="CCT382" s="56"/>
      <c r="CCU382" s="56"/>
      <c r="CCV382" s="56"/>
      <c r="CCW382" s="56"/>
      <c r="CCX382" s="56"/>
      <c r="CCY382" s="56"/>
      <c r="CCZ382" s="56"/>
      <c r="CDA382" s="56"/>
      <c r="CDB382" s="56"/>
      <c r="CDC382" s="56"/>
      <c r="CDD382" s="56"/>
      <c r="CDE382" s="56"/>
      <c r="CDF382" s="56"/>
      <c r="CDG382" s="56"/>
      <c r="CDH382" s="56"/>
      <c r="CDI382" s="56"/>
      <c r="CDJ382" s="56"/>
      <c r="CDK382" s="56"/>
      <c r="CDL382" s="56"/>
      <c r="CDM382" s="56"/>
      <c r="CDN382" s="56"/>
      <c r="CDO382" s="56"/>
      <c r="CDP382" s="56"/>
      <c r="CDQ382" s="56"/>
      <c r="CDR382" s="56"/>
      <c r="CDS382" s="56"/>
      <c r="CDT382" s="56"/>
      <c r="CDU382" s="56"/>
      <c r="CDV382" s="56"/>
      <c r="CDW382" s="56"/>
      <c r="CDX382" s="56"/>
      <c r="CDY382" s="56"/>
      <c r="CDZ382" s="56"/>
      <c r="CEA382" s="56"/>
      <c r="CEB382" s="56"/>
      <c r="CEC382" s="56"/>
      <c r="CED382" s="56"/>
      <c r="CEE382" s="56"/>
      <c r="CEF382" s="56"/>
      <c r="CEG382" s="56"/>
      <c r="CEH382" s="56"/>
      <c r="CEI382" s="56"/>
      <c r="CEJ382" s="56"/>
      <c r="CEK382" s="56"/>
      <c r="CEL382" s="56"/>
      <c r="CEM382" s="56"/>
      <c r="CEN382" s="56"/>
      <c r="CEO382" s="56"/>
      <c r="CEP382" s="56"/>
      <c r="CEQ382" s="56"/>
      <c r="CER382" s="56"/>
      <c r="CES382" s="56"/>
      <c r="CET382" s="56"/>
      <c r="CEU382" s="56"/>
      <c r="CEV382" s="56"/>
      <c r="CEW382" s="56"/>
      <c r="CEX382" s="56"/>
      <c r="CEY382" s="56"/>
      <c r="CEZ382" s="56"/>
      <c r="CFA382" s="56"/>
      <c r="CFB382" s="56"/>
      <c r="CFC382" s="56"/>
      <c r="CFD382" s="56"/>
      <c r="CFE382" s="56"/>
      <c r="CFF382" s="56"/>
      <c r="CFG382" s="56"/>
      <c r="CFH382" s="56"/>
      <c r="CFI382" s="56"/>
      <c r="CFJ382" s="56"/>
      <c r="CFK382" s="56"/>
      <c r="CFL382" s="56"/>
      <c r="CFM382" s="56"/>
      <c r="CFN382" s="56"/>
      <c r="CFO382" s="56"/>
      <c r="CFP382" s="56"/>
      <c r="CFQ382" s="56"/>
      <c r="CFR382" s="56"/>
      <c r="CFS382" s="56"/>
      <c r="CFT382" s="56"/>
      <c r="CFU382" s="56"/>
      <c r="CFV382" s="56"/>
      <c r="CFW382" s="56"/>
      <c r="CFX382" s="56"/>
      <c r="CFY382" s="56"/>
      <c r="CFZ382" s="56"/>
      <c r="CGA382" s="56"/>
      <c r="CGB382" s="56"/>
      <c r="CGC382" s="56"/>
      <c r="CGD382" s="56"/>
      <c r="CGE382" s="56"/>
      <c r="CGF382" s="56"/>
      <c r="CGG382" s="56"/>
      <c r="CGH382" s="56"/>
      <c r="CGI382" s="56"/>
      <c r="CGJ382" s="56"/>
      <c r="CGK382" s="56"/>
      <c r="CGL382" s="56"/>
      <c r="CGM382" s="56"/>
      <c r="CGN382" s="56"/>
      <c r="CGO382" s="56"/>
      <c r="CGP382" s="56"/>
      <c r="CGQ382" s="56"/>
      <c r="CGR382" s="56"/>
      <c r="CGS382" s="56"/>
      <c r="CGT382" s="56"/>
      <c r="CGU382" s="56"/>
      <c r="CGV382" s="56"/>
      <c r="CGW382" s="56"/>
      <c r="CGX382" s="56"/>
      <c r="CGY382" s="56"/>
      <c r="CGZ382" s="56"/>
      <c r="CHA382" s="56"/>
      <c r="CHB382" s="56"/>
      <c r="CHC382" s="56"/>
      <c r="CHD382" s="56"/>
      <c r="CHE382" s="56"/>
      <c r="CHF382" s="56"/>
      <c r="CHG382" s="56"/>
      <c r="CHH382" s="56"/>
      <c r="CHI382" s="56"/>
      <c r="CHJ382" s="56"/>
      <c r="CHK382" s="56"/>
      <c r="CHL382" s="56"/>
      <c r="CHM382" s="56"/>
      <c r="CHN382" s="56"/>
      <c r="CHO382" s="56"/>
      <c r="CHP382" s="56"/>
      <c r="CHQ382" s="56"/>
      <c r="CHR382" s="56"/>
      <c r="CHS382" s="56"/>
      <c r="CHT382" s="56"/>
      <c r="CHU382" s="56"/>
      <c r="CHV382" s="56"/>
      <c r="CHW382" s="56"/>
      <c r="CHX382" s="56"/>
      <c r="CHY382" s="56"/>
      <c r="CHZ382" s="56"/>
      <c r="CIA382" s="56"/>
      <c r="CIB382" s="56"/>
      <c r="CIC382" s="56"/>
      <c r="CID382" s="56"/>
      <c r="CIE382" s="56"/>
      <c r="CIF382" s="56"/>
      <c r="CIG382" s="56"/>
      <c r="CIH382" s="56"/>
      <c r="CII382" s="56"/>
      <c r="CIJ382" s="56"/>
      <c r="CIK382" s="56"/>
      <c r="CIL382" s="56"/>
      <c r="CIM382" s="56"/>
      <c r="CIN382" s="56"/>
      <c r="CIO382" s="56"/>
      <c r="CIP382" s="56"/>
      <c r="CIQ382" s="56"/>
      <c r="CIR382" s="56"/>
      <c r="CIS382" s="56"/>
      <c r="CIT382" s="56"/>
      <c r="CIU382" s="56"/>
      <c r="CIV382" s="56"/>
      <c r="CIW382" s="56"/>
      <c r="CIX382" s="56"/>
      <c r="CIY382" s="56"/>
      <c r="CIZ382" s="56"/>
      <c r="CJA382" s="56"/>
      <c r="CJB382" s="56"/>
      <c r="CJC382" s="56"/>
      <c r="CJD382" s="56"/>
      <c r="CJE382" s="56"/>
      <c r="CJF382" s="56"/>
      <c r="CJG382" s="56"/>
      <c r="CJH382" s="56"/>
      <c r="CJI382" s="56"/>
      <c r="CJJ382" s="56"/>
      <c r="CJK382" s="56"/>
      <c r="CJL382" s="56"/>
      <c r="CJM382" s="56"/>
      <c r="CJN382" s="56"/>
      <c r="CJO382" s="56"/>
      <c r="CJP382" s="56"/>
      <c r="CJQ382" s="56"/>
      <c r="CJR382" s="56"/>
      <c r="CJS382" s="56"/>
      <c r="CJT382" s="56"/>
      <c r="CJU382" s="56"/>
      <c r="CJV382" s="56"/>
      <c r="CJW382" s="56"/>
      <c r="CJX382" s="56"/>
      <c r="CJY382" s="56"/>
      <c r="CJZ382" s="56"/>
      <c r="CKA382" s="56"/>
      <c r="CKB382" s="56"/>
      <c r="CKC382" s="56"/>
      <c r="CKD382" s="56"/>
      <c r="CKE382" s="56"/>
      <c r="CKF382" s="56"/>
      <c r="CKG382" s="56"/>
      <c r="CKH382" s="56"/>
      <c r="CKI382" s="56"/>
      <c r="CKJ382" s="56"/>
      <c r="CKK382" s="56"/>
      <c r="CKL382" s="56"/>
      <c r="CKM382" s="56"/>
      <c r="CKN382" s="56"/>
      <c r="CKO382" s="56"/>
      <c r="CKP382" s="56"/>
      <c r="CKQ382" s="56"/>
      <c r="CKR382" s="56"/>
      <c r="CKS382" s="56"/>
      <c r="CKT382" s="56"/>
      <c r="CKU382" s="56"/>
      <c r="CKV382" s="56"/>
      <c r="CKW382" s="56"/>
      <c r="CKX382" s="56"/>
      <c r="CKY382" s="56"/>
      <c r="CKZ382" s="56"/>
      <c r="CLA382" s="56"/>
      <c r="CLB382" s="56"/>
      <c r="CLC382" s="56"/>
      <c r="CLD382" s="56"/>
      <c r="CLE382" s="56"/>
      <c r="CLF382" s="56"/>
      <c r="CLG382" s="56"/>
      <c r="CLH382" s="56"/>
      <c r="CLI382" s="56"/>
      <c r="CLJ382" s="56"/>
      <c r="CLK382" s="56"/>
      <c r="CLL382" s="56"/>
      <c r="CLM382" s="56"/>
      <c r="CLN382" s="56"/>
      <c r="CLO382" s="56"/>
      <c r="CLP382" s="56"/>
      <c r="CLQ382" s="56"/>
      <c r="CLR382" s="56"/>
      <c r="CLS382" s="56"/>
      <c r="CLT382" s="56"/>
      <c r="CLU382" s="56"/>
      <c r="CLV382" s="56"/>
      <c r="CLW382" s="56"/>
      <c r="CLX382" s="56"/>
      <c r="CLY382" s="56"/>
      <c r="CLZ382" s="56"/>
      <c r="CMA382" s="56"/>
      <c r="CMB382" s="56"/>
      <c r="CMC382" s="56"/>
      <c r="CMD382" s="56"/>
      <c r="CME382" s="56"/>
      <c r="CMF382" s="56"/>
      <c r="CMG382" s="56"/>
      <c r="CMH382" s="56"/>
      <c r="CMI382" s="56"/>
      <c r="CMJ382" s="56"/>
      <c r="CMK382" s="56"/>
      <c r="CML382" s="56"/>
      <c r="CMM382" s="56"/>
      <c r="CMN382" s="56"/>
      <c r="CMO382" s="56"/>
      <c r="CMP382" s="56"/>
      <c r="CMQ382" s="56"/>
      <c r="CMR382" s="56"/>
      <c r="CMS382" s="56"/>
      <c r="CMT382" s="56"/>
      <c r="CMU382" s="56"/>
      <c r="CMV382" s="56"/>
      <c r="CMW382" s="56"/>
      <c r="CMX382" s="56"/>
      <c r="CMY382" s="56"/>
      <c r="CMZ382" s="56"/>
      <c r="CNA382" s="56"/>
      <c r="CNB382" s="56"/>
      <c r="CNC382" s="56"/>
      <c r="CND382" s="56"/>
      <c r="CNE382" s="56"/>
      <c r="CNF382" s="56"/>
      <c r="CNG382" s="56"/>
      <c r="CNH382" s="56"/>
      <c r="CNI382" s="56"/>
      <c r="CNJ382" s="56"/>
      <c r="CNK382" s="56"/>
      <c r="CNL382" s="56"/>
      <c r="CNM382" s="56"/>
      <c r="CNN382" s="56"/>
      <c r="CNO382" s="56"/>
      <c r="CNP382" s="56"/>
      <c r="CNQ382" s="56"/>
      <c r="CNR382" s="56"/>
      <c r="CNS382" s="56"/>
      <c r="CNT382" s="56"/>
      <c r="CNU382" s="56"/>
      <c r="CNV382" s="56"/>
      <c r="CNW382" s="56"/>
      <c r="CNX382" s="56"/>
      <c r="CNY382" s="56"/>
      <c r="CNZ382" s="56"/>
      <c r="COA382" s="56"/>
      <c r="COB382" s="56"/>
      <c r="COC382" s="56"/>
      <c r="COD382" s="56"/>
      <c r="COE382" s="56"/>
      <c r="COF382" s="56"/>
      <c r="COG382" s="56"/>
      <c r="COH382" s="56"/>
      <c r="COI382" s="56"/>
      <c r="COJ382" s="56"/>
      <c r="COK382" s="56"/>
      <c r="COL382" s="56"/>
      <c r="COM382" s="56"/>
      <c r="CON382" s="56"/>
      <c r="COO382" s="56"/>
      <c r="COP382" s="56"/>
      <c r="COQ382" s="56"/>
      <c r="COR382" s="56"/>
      <c r="COS382" s="56"/>
      <c r="COT382" s="56"/>
      <c r="COU382" s="56"/>
      <c r="COV382" s="56"/>
      <c r="COW382" s="56"/>
      <c r="COX382" s="56"/>
      <c r="COY382" s="56"/>
      <c r="COZ382" s="56"/>
      <c r="CPA382" s="56"/>
      <c r="CPB382" s="56"/>
      <c r="CPC382" s="56"/>
      <c r="CPD382" s="56"/>
      <c r="CPE382" s="56"/>
      <c r="CPF382" s="56"/>
      <c r="CPG382" s="56"/>
      <c r="CPH382" s="56"/>
      <c r="CPI382" s="56"/>
      <c r="CPJ382" s="56"/>
      <c r="CPK382" s="56"/>
      <c r="CPL382" s="56"/>
      <c r="CPM382" s="56"/>
      <c r="CPN382" s="56"/>
      <c r="CPO382" s="56"/>
      <c r="CPP382" s="56"/>
      <c r="CPQ382" s="56"/>
      <c r="CPR382" s="56"/>
      <c r="CPS382" s="56"/>
      <c r="CPT382" s="56"/>
      <c r="CPU382" s="56"/>
      <c r="CPV382" s="56"/>
      <c r="CPW382" s="56"/>
      <c r="CPX382" s="56"/>
      <c r="CPY382" s="56"/>
      <c r="CPZ382" s="56"/>
      <c r="CQA382" s="56"/>
      <c r="CQB382" s="56"/>
      <c r="CQC382" s="56"/>
      <c r="CQD382" s="56"/>
      <c r="CQE382" s="56"/>
      <c r="CQF382" s="56"/>
      <c r="CQG382" s="56"/>
      <c r="CQH382" s="56"/>
      <c r="CQI382" s="56"/>
      <c r="CQJ382" s="56"/>
      <c r="CQK382" s="56"/>
      <c r="CQL382" s="56"/>
      <c r="CQM382" s="56"/>
      <c r="CQN382" s="56"/>
      <c r="CQO382" s="56"/>
      <c r="CQP382" s="56"/>
      <c r="CQQ382" s="56"/>
      <c r="CQR382" s="56"/>
      <c r="CQS382" s="56"/>
      <c r="CQT382" s="56"/>
      <c r="CQU382" s="56"/>
      <c r="CQV382" s="56"/>
      <c r="CQW382" s="56"/>
      <c r="CQX382" s="56"/>
      <c r="CQY382" s="56"/>
      <c r="CQZ382" s="56"/>
      <c r="CRA382" s="56"/>
      <c r="CRB382" s="56"/>
      <c r="CRC382" s="56"/>
      <c r="CRD382" s="56"/>
      <c r="CRE382" s="56"/>
      <c r="CRF382" s="56"/>
      <c r="CRG382" s="56"/>
      <c r="CRH382" s="56"/>
      <c r="CRI382" s="56"/>
      <c r="CRJ382" s="56"/>
      <c r="CRK382" s="56"/>
      <c r="CRL382" s="56"/>
      <c r="CRM382" s="56"/>
      <c r="CRN382" s="56"/>
      <c r="CRO382" s="56"/>
      <c r="CRP382" s="56"/>
      <c r="CRQ382" s="56"/>
      <c r="CRR382" s="56"/>
      <c r="CRS382" s="56"/>
      <c r="CRT382" s="56"/>
      <c r="CRU382" s="56"/>
      <c r="CRV382" s="56"/>
      <c r="CRW382" s="56"/>
      <c r="CRX382" s="56"/>
      <c r="CRY382" s="56"/>
      <c r="CRZ382" s="56"/>
      <c r="CSA382" s="56"/>
      <c r="CSB382" s="56"/>
      <c r="CSC382" s="56"/>
      <c r="CSD382" s="56"/>
      <c r="CSE382" s="56"/>
      <c r="CSF382" s="56"/>
      <c r="CSG382" s="56"/>
      <c r="CSH382" s="56"/>
      <c r="CSI382" s="56"/>
      <c r="CSJ382" s="56"/>
      <c r="CSK382" s="56"/>
      <c r="CSL382" s="56"/>
      <c r="CSM382" s="56"/>
      <c r="CSN382" s="56"/>
      <c r="CSO382" s="56"/>
      <c r="CSP382" s="56"/>
      <c r="CSQ382" s="56"/>
      <c r="CSR382" s="56"/>
      <c r="CSS382" s="56"/>
      <c r="CST382" s="56"/>
      <c r="CSU382" s="56"/>
      <c r="CSV382" s="56"/>
      <c r="CSW382" s="56"/>
      <c r="CSX382" s="56"/>
      <c r="CSY382" s="56"/>
      <c r="CSZ382" s="56"/>
      <c r="CTA382" s="56"/>
      <c r="CTB382" s="56"/>
      <c r="CTC382" s="56"/>
      <c r="CTD382" s="56"/>
      <c r="CTE382" s="56"/>
      <c r="CTF382" s="56"/>
      <c r="CTG382" s="56"/>
      <c r="CTH382" s="56"/>
      <c r="CTI382" s="56"/>
      <c r="CTJ382" s="56"/>
      <c r="CTK382" s="56"/>
      <c r="CTL382" s="56"/>
      <c r="CTM382" s="56"/>
      <c r="CTN382" s="56"/>
      <c r="CTO382" s="56"/>
      <c r="CTP382" s="56"/>
      <c r="CTQ382" s="56"/>
      <c r="CTR382" s="56"/>
      <c r="CTS382" s="56"/>
      <c r="CTT382" s="56"/>
      <c r="CTU382" s="56"/>
      <c r="CTV382" s="56"/>
      <c r="CTW382" s="56"/>
      <c r="CTX382" s="56"/>
      <c r="CTY382" s="56"/>
      <c r="CTZ382" s="56"/>
      <c r="CUA382" s="56"/>
      <c r="CUB382" s="56"/>
      <c r="CUC382" s="56"/>
      <c r="CUD382" s="56"/>
      <c r="CUE382" s="56"/>
      <c r="CUF382" s="56"/>
      <c r="CUG382" s="56"/>
      <c r="CUH382" s="56"/>
      <c r="CUI382" s="56"/>
      <c r="CUJ382" s="56"/>
      <c r="CUK382" s="56"/>
      <c r="CUL382" s="56"/>
      <c r="CUM382" s="56"/>
      <c r="CUN382" s="56"/>
      <c r="CUO382" s="56"/>
      <c r="CUP382" s="56"/>
      <c r="CUQ382" s="56"/>
      <c r="CUR382" s="56"/>
      <c r="CUS382" s="56"/>
      <c r="CUT382" s="56"/>
      <c r="CUU382" s="56"/>
      <c r="CUV382" s="56"/>
      <c r="CUW382" s="56"/>
      <c r="CUX382" s="56"/>
      <c r="CUY382" s="56"/>
      <c r="CUZ382" s="56"/>
      <c r="CVA382" s="56"/>
      <c r="CVB382" s="56"/>
      <c r="CVC382" s="56"/>
      <c r="CVD382" s="56"/>
      <c r="CVE382" s="56"/>
      <c r="CVF382" s="56"/>
      <c r="CVG382" s="56"/>
      <c r="CVH382" s="56"/>
      <c r="CVI382" s="56"/>
      <c r="CVJ382" s="56"/>
      <c r="CVK382" s="56"/>
      <c r="CVL382" s="56"/>
      <c r="CVM382" s="56"/>
      <c r="CVN382" s="56"/>
      <c r="CVO382" s="56"/>
      <c r="CVP382" s="56"/>
      <c r="CVQ382" s="56"/>
      <c r="CVR382" s="56"/>
      <c r="CVS382" s="56"/>
      <c r="CVT382" s="56"/>
      <c r="CVU382" s="56"/>
      <c r="CVV382" s="56"/>
      <c r="CVW382" s="56"/>
      <c r="CVX382" s="56"/>
      <c r="CVY382" s="56"/>
      <c r="CVZ382" s="56"/>
      <c r="CWA382" s="56"/>
      <c r="CWB382" s="56"/>
      <c r="CWC382" s="56"/>
      <c r="CWD382" s="56"/>
      <c r="CWE382" s="56"/>
      <c r="CWF382" s="56"/>
      <c r="CWG382" s="56"/>
      <c r="CWH382" s="56"/>
      <c r="CWI382" s="56"/>
      <c r="CWJ382" s="56"/>
      <c r="CWK382" s="56"/>
      <c r="CWL382" s="56"/>
      <c r="CWM382" s="56"/>
      <c r="CWN382" s="56"/>
      <c r="CWO382" s="56"/>
      <c r="CWP382" s="56"/>
      <c r="CWQ382" s="56"/>
      <c r="CWR382" s="56"/>
      <c r="CWS382" s="56"/>
      <c r="CWT382" s="56"/>
      <c r="CWU382" s="56"/>
      <c r="CWV382" s="56"/>
      <c r="CWW382" s="56"/>
      <c r="CWX382" s="56"/>
      <c r="CWY382" s="56"/>
      <c r="CWZ382" s="56"/>
      <c r="CXA382" s="56"/>
      <c r="CXB382" s="56"/>
      <c r="CXC382" s="56"/>
      <c r="CXD382" s="56"/>
      <c r="CXE382" s="56"/>
      <c r="CXF382" s="56"/>
      <c r="CXG382" s="56"/>
      <c r="CXH382" s="56"/>
      <c r="CXI382" s="56"/>
      <c r="CXJ382" s="56"/>
      <c r="CXK382" s="56"/>
      <c r="CXL382" s="56"/>
      <c r="CXM382" s="56"/>
      <c r="CXN382" s="56"/>
      <c r="CXO382" s="56"/>
      <c r="CXP382" s="56"/>
      <c r="CXQ382" s="56"/>
      <c r="CXR382" s="56"/>
      <c r="CXS382" s="56"/>
      <c r="CXT382" s="56"/>
      <c r="CXU382" s="56"/>
      <c r="CXV382" s="56"/>
      <c r="CXW382" s="56"/>
      <c r="CXX382" s="56"/>
      <c r="CXY382" s="56"/>
      <c r="CXZ382" s="56"/>
      <c r="CYA382" s="56"/>
      <c r="CYB382" s="56"/>
      <c r="CYC382" s="56"/>
      <c r="CYD382" s="56"/>
      <c r="CYE382" s="56"/>
      <c r="CYF382" s="56"/>
      <c r="CYG382" s="56"/>
      <c r="CYH382" s="56"/>
      <c r="CYI382" s="56"/>
      <c r="CYJ382" s="56"/>
      <c r="CYK382" s="56"/>
      <c r="CYL382" s="56"/>
      <c r="CYM382" s="56"/>
      <c r="CYN382" s="56"/>
      <c r="CYO382" s="56"/>
      <c r="CYP382" s="56"/>
      <c r="CYQ382" s="56"/>
      <c r="CYR382" s="56"/>
      <c r="CYS382" s="56"/>
      <c r="CYT382" s="56"/>
      <c r="CYU382" s="56"/>
      <c r="CYV382" s="56"/>
      <c r="CYW382" s="56"/>
      <c r="CYX382" s="56"/>
      <c r="CYY382" s="56"/>
      <c r="CYZ382" s="56"/>
      <c r="CZA382" s="56"/>
      <c r="CZB382" s="56"/>
      <c r="CZC382" s="56"/>
      <c r="CZD382" s="56"/>
      <c r="CZE382" s="56"/>
      <c r="CZF382" s="56"/>
      <c r="CZG382" s="56"/>
      <c r="CZH382" s="56"/>
      <c r="CZI382" s="56"/>
      <c r="CZJ382" s="56"/>
      <c r="CZK382" s="56"/>
      <c r="CZL382" s="56"/>
      <c r="CZM382" s="56"/>
      <c r="CZN382" s="56"/>
      <c r="CZO382" s="56"/>
      <c r="CZP382" s="56"/>
      <c r="CZQ382" s="56"/>
      <c r="CZR382" s="56"/>
      <c r="CZS382" s="56"/>
      <c r="CZT382" s="56"/>
      <c r="CZU382" s="56"/>
      <c r="CZV382" s="56"/>
      <c r="CZW382" s="56"/>
      <c r="CZX382" s="56"/>
      <c r="CZY382" s="56"/>
      <c r="CZZ382" s="56"/>
      <c r="DAA382" s="56"/>
      <c r="DAB382" s="56"/>
      <c r="DAC382" s="56"/>
      <c r="DAD382" s="56"/>
      <c r="DAE382" s="56"/>
      <c r="DAF382" s="56"/>
      <c r="DAG382" s="56"/>
      <c r="DAH382" s="56"/>
      <c r="DAI382" s="56"/>
      <c r="DAJ382" s="56"/>
      <c r="DAK382" s="56"/>
      <c r="DAL382" s="56"/>
      <c r="DAM382" s="56"/>
      <c r="DAN382" s="56"/>
      <c r="DAO382" s="56"/>
      <c r="DAP382" s="56"/>
      <c r="DAQ382" s="56"/>
      <c r="DAR382" s="56"/>
      <c r="DAS382" s="56"/>
      <c r="DAT382" s="56"/>
      <c r="DAU382" s="56"/>
      <c r="DAV382" s="56"/>
      <c r="DAW382" s="56"/>
      <c r="DAX382" s="56"/>
      <c r="DAY382" s="56"/>
      <c r="DAZ382" s="56"/>
      <c r="DBA382" s="56"/>
      <c r="DBB382" s="56"/>
      <c r="DBC382" s="56"/>
      <c r="DBD382" s="56"/>
      <c r="DBE382" s="56"/>
      <c r="DBF382" s="56"/>
      <c r="DBG382" s="56"/>
      <c r="DBH382" s="56"/>
      <c r="DBI382" s="56"/>
      <c r="DBJ382" s="56"/>
      <c r="DBK382" s="56"/>
      <c r="DBL382" s="56"/>
      <c r="DBM382" s="56"/>
      <c r="DBN382" s="56"/>
      <c r="DBO382" s="56"/>
      <c r="DBP382" s="56"/>
      <c r="DBQ382" s="56"/>
      <c r="DBR382" s="56"/>
      <c r="DBS382" s="56"/>
      <c r="DBT382" s="56"/>
      <c r="DBU382" s="56"/>
      <c r="DBV382" s="56"/>
      <c r="DBW382" s="56"/>
      <c r="DBX382" s="56"/>
      <c r="DBY382" s="56"/>
      <c r="DBZ382" s="56"/>
      <c r="DCA382" s="56"/>
      <c r="DCB382" s="56"/>
      <c r="DCC382" s="56"/>
      <c r="DCD382" s="56"/>
      <c r="DCE382" s="56"/>
      <c r="DCF382" s="56"/>
      <c r="DCG382" s="56"/>
      <c r="DCH382" s="56"/>
      <c r="DCI382" s="56"/>
      <c r="DCJ382" s="56"/>
      <c r="DCK382" s="56"/>
      <c r="DCL382" s="56"/>
      <c r="DCM382" s="56"/>
      <c r="DCN382" s="56"/>
      <c r="DCO382" s="56"/>
      <c r="DCP382" s="56"/>
      <c r="DCQ382" s="56"/>
      <c r="DCR382" s="56"/>
      <c r="DCS382" s="56"/>
      <c r="DCT382" s="56"/>
      <c r="DCU382" s="56"/>
      <c r="DCV382" s="56"/>
      <c r="DCW382" s="56"/>
      <c r="DCX382" s="56"/>
      <c r="DCY382" s="56"/>
      <c r="DCZ382" s="56"/>
      <c r="DDA382" s="56"/>
      <c r="DDB382" s="56"/>
      <c r="DDC382" s="56"/>
      <c r="DDD382" s="56"/>
      <c r="DDE382" s="56"/>
      <c r="DDF382" s="56"/>
      <c r="DDG382" s="56"/>
      <c r="DDH382" s="56"/>
      <c r="DDI382" s="56"/>
      <c r="DDJ382" s="56"/>
      <c r="DDK382" s="56"/>
      <c r="DDL382" s="56"/>
      <c r="DDM382" s="56"/>
      <c r="DDN382" s="56"/>
      <c r="DDO382" s="56"/>
      <c r="DDP382" s="56"/>
      <c r="DDQ382" s="56"/>
      <c r="DDR382" s="56"/>
      <c r="DDS382" s="56"/>
      <c r="DDT382" s="56"/>
      <c r="DDU382" s="56"/>
      <c r="DDV382" s="56"/>
      <c r="DDW382" s="56"/>
      <c r="DDX382" s="56"/>
      <c r="DDY382" s="56"/>
      <c r="DDZ382" s="56"/>
      <c r="DEA382" s="56"/>
      <c r="DEB382" s="56"/>
      <c r="DEC382" s="56"/>
      <c r="DED382" s="56"/>
      <c r="DEE382" s="56"/>
      <c r="DEF382" s="56"/>
      <c r="DEG382" s="56"/>
      <c r="DEH382" s="56"/>
      <c r="DEI382" s="56"/>
      <c r="DEJ382" s="56"/>
      <c r="DEK382" s="56"/>
      <c r="DEL382" s="56"/>
      <c r="DEM382" s="56"/>
      <c r="DEN382" s="56"/>
      <c r="DEO382" s="56"/>
      <c r="DEP382" s="56"/>
      <c r="DEQ382" s="56"/>
      <c r="DER382" s="56"/>
      <c r="DES382" s="56"/>
      <c r="DET382" s="56"/>
      <c r="DEU382" s="56"/>
      <c r="DEV382" s="56"/>
      <c r="DEW382" s="56"/>
      <c r="DEX382" s="56"/>
      <c r="DEY382" s="56"/>
      <c r="DEZ382" s="56"/>
      <c r="DFA382" s="56"/>
      <c r="DFB382" s="56"/>
      <c r="DFC382" s="56"/>
      <c r="DFD382" s="56"/>
      <c r="DFE382" s="56"/>
      <c r="DFF382" s="56"/>
      <c r="DFG382" s="56"/>
      <c r="DFH382" s="56"/>
      <c r="DFI382" s="56"/>
      <c r="DFJ382" s="56"/>
      <c r="DFK382" s="56"/>
      <c r="DFL382" s="56"/>
      <c r="DFM382" s="56"/>
      <c r="DFN382" s="56"/>
      <c r="DFO382" s="56"/>
      <c r="DFP382" s="56"/>
      <c r="DFQ382" s="56"/>
      <c r="DFR382" s="56"/>
      <c r="DFS382" s="56"/>
      <c r="DFT382" s="56"/>
      <c r="DFU382" s="56"/>
      <c r="DFV382" s="56"/>
      <c r="DFW382" s="56"/>
      <c r="DFX382" s="56"/>
      <c r="DFY382" s="56"/>
      <c r="DFZ382" s="56"/>
      <c r="DGA382" s="56"/>
      <c r="DGB382" s="56"/>
      <c r="DGC382" s="56"/>
      <c r="DGD382" s="56"/>
      <c r="DGE382" s="56"/>
      <c r="DGF382" s="56"/>
      <c r="DGG382" s="56"/>
      <c r="DGH382" s="56"/>
      <c r="DGI382" s="56"/>
      <c r="DGJ382" s="56"/>
      <c r="DGK382" s="56"/>
      <c r="DGL382" s="56"/>
      <c r="DGM382" s="56"/>
      <c r="DGN382" s="56"/>
      <c r="DGO382" s="56"/>
      <c r="DGP382" s="56"/>
      <c r="DGQ382" s="56"/>
      <c r="DGR382" s="56"/>
      <c r="DGS382" s="56"/>
      <c r="DGT382" s="56"/>
      <c r="DGU382" s="56"/>
      <c r="DGV382" s="56"/>
      <c r="DGW382" s="56"/>
      <c r="DGX382" s="56"/>
      <c r="DGY382" s="56"/>
      <c r="DGZ382" s="56"/>
      <c r="DHA382" s="56"/>
      <c r="DHB382" s="56"/>
      <c r="DHC382" s="56"/>
      <c r="DHD382" s="56"/>
      <c r="DHE382" s="56"/>
      <c r="DHF382" s="56"/>
      <c r="DHG382" s="56"/>
      <c r="DHH382" s="56"/>
      <c r="DHI382" s="56"/>
      <c r="DHJ382" s="56"/>
      <c r="DHK382" s="56"/>
      <c r="DHL382" s="56"/>
      <c r="DHM382" s="56"/>
      <c r="DHN382" s="56"/>
      <c r="DHO382" s="56"/>
      <c r="DHP382" s="56"/>
      <c r="DHQ382" s="56"/>
      <c r="DHR382" s="56"/>
      <c r="DHS382" s="56"/>
      <c r="DHT382" s="56"/>
      <c r="DHU382" s="56"/>
      <c r="DHV382" s="56"/>
      <c r="DHW382" s="56"/>
      <c r="DHX382" s="56"/>
      <c r="DHY382" s="56"/>
      <c r="DHZ382" s="56"/>
      <c r="DIA382" s="56"/>
      <c r="DIB382" s="56"/>
      <c r="DIC382" s="56"/>
      <c r="DID382" s="56"/>
      <c r="DIE382" s="56"/>
      <c r="DIF382" s="56"/>
      <c r="DIG382" s="56"/>
      <c r="DIH382" s="56"/>
      <c r="DII382" s="56"/>
      <c r="DIJ382" s="56"/>
      <c r="DIK382" s="56"/>
      <c r="DIL382" s="56"/>
      <c r="DIM382" s="56"/>
      <c r="DIN382" s="56"/>
      <c r="DIO382" s="56"/>
      <c r="DIP382" s="56"/>
      <c r="DIQ382" s="56"/>
      <c r="DIR382" s="56"/>
      <c r="DIS382" s="56"/>
      <c r="DIT382" s="56"/>
      <c r="DIU382" s="56"/>
      <c r="DIV382" s="56"/>
      <c r="DIW382" s="56"/>
      <c r="DIX382" s="56"/>
      <c r="DIY382" s="56"/>
      <c r="DIZ382" s="56"/>
      <c r="DJA382" s="56"/>
      <c r="DJB382" s="56"/>
      <c r="DJC382" s="56"/>
      <c r="DJD382" s="56"/>
      <c r="DJE382" s="56"/>
      <c r="DJF382" s="56"/>
      <c r="DJG382" s="56"/>
      <c r="DJH382" s="56"/>
      <c r="DJI382" s="56"/>
      <c r="DJJ382" s="56"/>
      <c r="DJK382" s="56"/>
      <c r="DJL382" s="56"/>
      <c r="DJM382" s="56"/>
      <c r="DJN382" s="56"/>
      <c r="DJO382" s="56"/>
      <c r="DJP382" s="56"/>
      <c r="DJQ382" s="56"/>
      <c r="DJR382" s="56"/>
      <c r="DJS382" s="56"/>
      <c r="DJT382" s="56"/>
      <c r="DJU382" s="56"/>
      <c r="DJV382" s="56"/>
      <c r="DJW382" s="56"/>
      <c r="DJX382" s="56"/>
      <c r="DJY382" s="56"/>
      <c r="DJZ382" s="56"/>
      <c r="DKA382" s="56"/>
      <c r="DKB382" s="56"/>
      <c r="DKC382" s="56"/>
      <c r="DKD382" s="56"/>
      <c r="DKE382" s="56"/>
      <c r="DKF382" s="56"/>
      <c r="DKG382" s="56"/>
      <c r="DKH382" s="56"/>
      <c r="DKI382" s="56"/>
      <c r="DKJ382" s="56"/>
      <c r="DKK382" s="56"/>
      <c r="DKL382" s="56"/>
      <c r="DKM382" s="56"/>
      <c r="DKN382" s="56"/>
      <c r="DKO382" s="56"/>
      <c r="DKP382" s="56"/>
      <c r="DKQ382" s="56"/>
      <c r="DKR382" s="56"/>
      <c r="DKS382" s="56"/>
      <c r="DKT382" s="56"/>
      <c r="DKU382" s="56"/>
      <c r="DKV382" s="56"/>
      <c r="DKW382" s="56"/>
      <c r="DKX382" s="56"/>
      <c r="DKY382" s="56"/>
      <c r="DKZ382" s="56"/>
      <c r="DLA382" s="56"/>
      <c r="DLB382" s="56"/>
      <c r="DLC382" s="56"/>
      <c r="DLD382" s="56"/>
      <c r="DLE382" s="56"/>
      <c r="DLF382" s="56"/>
      <c r="DLG382" s="56"/>
      <c r="DLH382" s="56"/>
      <c r="DLI382" s="56"/>
      <c r="DLJ382" s="56"/>
      <c r="DLK382" s="56"/>
      <c r="DLL382" s="56"/>
      <c r="DLM382" s="56"/>
      <c r="DLN382" s="56"/>
      <c r="DLO382" s="56"/>
      <c r="DLP382" s="56"/>
      <c r="DLQ382" s="56"/>
      <c r="DLR382" s="56"/>
      <c r="DLS382" s="56"/>
      <c r="DLT382" s="56"/>
      <c r="DLU382" s="56"/>
      <c r="DLV382" s="56"/>
      <c r="DLW382" s="56"/>
      <c r="DLX382" s="56"/>
      <c r="DLY382" s="56"/>
      <c r="DLZ382" s="56"/>
      <c r="DMA382" s="56"/>
      <c r="DMB382" s="56"/>
      <c r="DMC382" s="56"/>
      <c r="DMD382" s="56"/>
      <c r="DME382" s="56"/>
      <c r="DMF382" s="56"/>
      <c r="DMG382" s="56"/>
      <c r="DMH382" s="56"/>
      <c r="DMI382" s="56"/>
      <c r="DMJ382" s="56"/>
      <c r="DMK382" s="56"/>
      <c r="DML382" s="56"/>
      <c r="DMM382" s="56"/>
      <c r="DMN382" s="56"/>
      <c r="DMO382" s="56"/>
      <c r="DMP382" s="56"/>
      <c r="DMQ382" s="56"/>
      <c r="DMR382" s="56"/>
      <c r="DMS382" s="56"/>
      <c r="DMT382" s="56"/>
      <c r="DMU382" s="56"/>
      <c r="DMV382" s="56"/>
      <c r="DMW382" s="56"/>
      <c r="DMX382" s="56"/>
      <c r="DMY382" s="56"/>
      <c r="DMZ382" s="56"/>
      <c r="DNA382" s="56"/>
      <c r="DNB382" s="56"/>
      <c r="DNC382" s="56"/>
      <c r="DND382" s="56"/>
      <c r="DNE382" s="56"/>
      <c r="DNF382" s="56"/>
      <c r="DNG382" s="56"/>
      <c r="DNH382" s="56"/>
      <c r="DNI382" s="56"/>
      <c r="DNJ382" s="56"/>
      <c r="DNK382" s="56"/>
      <c r="DNL382" s="56"/>
      <c r="DNM382" s="56"/>
      <c r="DNN382" s="56"/>
      <c r="DNO382" s="56"/>
      <c r="DNP382" s="56"/>
      <c r="DNQ382" s="56"/>
      <c r="DNR382" s="56"/>
      <c r="DNS382" s="56"/>
      <c r="DNT382" s="56"/>
      <c r="DNU382" s="56"/>
      <c r="DNV382" s="56"/>
      <c r="DNW382" s="56"/>
      <c r="DNX382" s="56"/>
      <c r="DNY382" s="56"/>
      <c r="DNZ382" s="56"/>
      <c r="DOA382" s="56"/>
      <c r="DOB382" s="56"/>
      <c r="DOC382" s="56"/>
      <c r="DOD382" s="56"/>
      <c r="DOE382" s="56"/>
      <c r="DOF382" s="56"/>
      <c r="DOG382" s="56"/>
      <c r="DOH382" s="56"/>
      <c r="DOI382" s="56"/>
      <c r="DOJ382" s="56"/>
      <c r="DOK382" s="56"/>
      <c r="DOL382" s="56"/>
      <c r="DOM382" s="56"/>
      <c r="DON382" s="56"/>
      <c r="DOO382" s="56"/>
      <c r="DOP382" s="56"/>
      <c r="DOQ382" s="56"/>
      <c r="DOR382" s="56"/>
      <c r="DOS382" s="56"/>
      <c r="DOT382" s="56"/>
      <c r="DOU382" s="56"/>
      <c r="DOV382" s="56"/>
      <c r="DOW382" s="56"/>
      <c r="DOX382" s="56"/>
      <c r="DOY382" s="56"/>
      <c r="DOZ382" s="56"/>
      <c r="DPA382" s="56"/>
      <c r="DPB382" s="56"/>
      <c r="DPC382" s="56"/>
      <c r="DPD382" s="56"/>
      <c r="DPE382" s="56"/>
      <c r="DPF382" s="56"/>
      <c r="DPG382" s="56"/>
      <c r="DPH382" s="56"/>
      <c r="DPI382" s="56"/>
      <c r="DPJ382" s="56"/>
      <c r="DPK382" s="56"/>
      <c r="DPL382" s="56"/>
      <c r="DPM382" s="56"/>
      <c r="DPN382" s="56"/>
      <c r="DPO382" s="56"/>
      <c r="DPP382" s="56"/>
      <c r="DPQ382" s="56"/>
      <c r="DPR382" s="56"/>
      <c r="DPS382" s="56"/>
      <c r="DPT382" s="56"/>
      <c r="DPU382" s="56"/>
      <c r="DPV382" s="56"/>
      <c r="DPW382" s="56"/>
      <c r="DPX382" s="56"/>
      <c r="DPY382" s="56"/>
      <c r="DPZ382" s="56"/>
      <c r="DQA382" s="56"/>
      <c r="DQB382" s="56"/>
      <c r="DQC382" s="56"/>
      <c r="DQD382" s="56"/>
      <c r="DQE382" s="56"/>
      <c r="DQF382" s="56"/>
      <c r="DQG382" s="56"/>
      <c r="DQH382" s="56"/>
      <c r="DQI382" s="56"/>
      <c r="DQJ382" s="56"/>
      <c r="DQK382" s="56"/>
      <c r="DQL382" s="56"/>
      <c r="DQM382" s="56"/>
      <c r="DQN382" s="56"/>
      <c r="DQO382" s="56"/>
      <c r="DQP382" s="56"/>
      <c r="DQQ382" s="56"/>
      <c r="DQR382" s="56"/>
      <c r="DQS382" s="56"/>
      <c r="DQT382" s="56"/>
      <c r="DQU382" s="56"/>
      <c r="DQV382" s="56"/>
      <c r="DQW382" s="56"/>
      <c r="DQX382" s="56"/>
      <c r="DQY382" s="56"/>
      <c r="DQZ382" s="56"/>
      <c r="DRA382" s="56"/>
      <c r="DRB382" s="56"/>
      <c r="DRC382" s="56"/>
      <c r="DRD382" s="56"/>
      <c r="DRE382" s="56"/>
      <c r="DRF382" s="56"/>
      <c r="DRG382" s="56"/>
      <c r="DRH382" s="56"/>
      <c r="DRI382" s="56"/>
      <c r="DRJ382" s="56"/>
      <c r="DRK382" s="56"/>
      <c r="DRL382" s="56"/>
      <c r="DRM382" s="56"/>
      <c r="DRN382" s="56"/>
      <c r="DRO382" s="56"/>
      <c r="DRP382" s="56"/>
      <c r="DRQ382" s="56"/>
      <c r="DRR382" s="56"/>
      <c r="DRS382" s="56"/>
      <c r="DRT382" s="56"/>
      <c r="DRU382" s="56"/>
      <c r="DRV382" s="56"/>
      <c r="DRW382" s="56"/>
      <c r="DRX382" s="56"/>
      <c r="DRY382" s="56"/>
      <c r="DRZ382" s="56"/>
      <c r="DSA382" s="56"/>
      <c r="DSB382" s="56"/>
      <c r="DSC382" s="56"/>
      <c r="DSD382" s="56"/>
      <c r="DSE382" s="56"/>
      <c r="DSF382" s="56"/>
      <c r="DSG382" s="56"/>
      <c r="DSH382" s="56"/>
      <c r="DSI382" s="56"/>
      <c r="DSJ382" s="56"/>
      <c r="DSK382" s="56"/>
      <c r="DSL382" s="56"/>
      <c r="DSM382" s="56"/>
      <c r="DSN382" s="56"/>
      <c r="DSO382" s="56"/>
      <c r="DSP382" s="56"/>
      <c r="DSQ382" s="56"/>
      <c r="DSR382" s="56"/>
      <c r="DSS382" s="56"/>
      <c r="DST382" s="56"/>
      <c r="DSU382" s="56"/>
      <c r="DSV382" s="56"/>
      <c r="DSW382" s="56"/>
      <c r="DSX382" s="56"/>
      <c r="DSY382" s="56"/>
      <c r="DSZ382" s="56"/>
      <c r="DTA382" s="56"/>
      <c r="DTB382" s="56"/>
      <c r="DTC382" s="56"/>
      <c r="DTD382" s="56"/>
      <c r="DTE382" s="56"/>
      <c r="DTF382" s="56"/>
      <c r="DTG382" s="56"/>
      <c r="DTH382" s="56"/>
      <c r="DTI382" s="56"/>
      <c r="DTJ382" s="56"/>
      <c r="DTK382" s="56"/>
      <c r="DTL382" s="56"/>
      <c r="DTM382" s="56"/>
      <c r="DTN382" s="56"/>
      <c r="DTO382" s="56"/>
      <c r="DTP382" s="56"/>
      <c r="DTQ382" s="56"/>
      <c r="DTR382" s="56"/>
      <c r="DTS382" s="56"/>
      <c r="DTT382" s="56"/>
      <c r="DTU382" s="56"/>
      <c r="DTV382" s="56"/>
      <c r="DTW382" s="56"/>
      <c r="DTX382" s="56"/>
      <c r="DTY382" s="56"/>
      <c r="DTZ382" s="56"/>
      <c r="DUA382" s="56"/>
      <c r="DUB382" s="56"/>
      <c r="DUC382" s="56"/>
      <c r="DUD382" s="56"/>
      <c r="DUE382" s="56"/>
      <c r="DUF382" s="56"/>
      <c r="DUG382" s="56"/>
      <c r="DUH382" s="56"/>
      <c r="DUI382" s="56"/>
      <c r="DUJ382" s="56"/>
      <c r="DUK382" s="56"/>
      <c r="DUL382" s="56"/>
      <c r="DUM382" s="56"/>
      <c r="DUN382" s="56"/>
      <c r="DUO382" s="56"/>
      <c r="DUP382" s="56"/>
      <c r="DUQ382" s="56"/>
      <c r="DUR382" s="56"/>
      <c r="DUS382" s="56"/>
      <c r="DUT382" s="56"/>
      <c r="DUU382" s="56"/>
      <c r="DUV382" s="56"/>
      <c r="DUW382" s="56"/>
      <c r="DUX382" s="56"/>
      <c r="DUY382" s="56"/>
      <c r="DUZ382" s="56"/>
      <c r="DVA382" s="56"/>
      <c r="DVB382" s="56"/>
      <c r="DVC382" s="56"/>
      <c r="DVD382" s="56"/>
      <c r="DVE382" s="56"/>
      <c r="DVF382" s="56"/>
      <c r="DVG382" s="56"/>
      <c r="DVH382" s="56"/>
      <c r="DVI382" s="56"/>
      <c r="DVJ382" s="56"/>
      <c r="DVK382" s="56"/>
      <c r="DVL382" s="56"/>
      <c r="DVM382" s="56"/>
      <c r="DVN382" s="56"/>
      <c r="DVO382" s="56"/>
      <c r="DVP382" s="56"/>
      <c r="DVQ382" s="56"/>
      <c r="DVR382" s="56"/>
      <c r="DVS382" s="56"/>
      <c r="DVT382" s="56"/>
      <c r="DVU382" s="56"/>
      <c r="DVV382" s="56"/>
      <c r="DVW382" s="56"/>
      <c r="DVX382" s="56"/>
      <c r="DVY382" s="56"/>
      <c r="DVZ382" s="56"/>
      <c r="DWA382" s="56"/>
      <c r="DWB382" s="56"/>
      <c r="DWC382" s="56"/>
      <c r="DWD382" s="56"/>
      <c r="DWE382" s="56"/>
      <c r="DWF382" s="56"/>
      <c r="DWG382" s="56"/>
      <c r="DWH382" s="56"/>
      <c r="DWI382" s="56"/>
      <c r="DWJ382" s="56"/>
      <c r="DWK382" s="56"/>
      <c r="DWL382" s="56"/>
      <c r="DWM382" s="56"/>
      <c r="DWN382" s="56"/>
      <c r="DWO382" s="56"/>
      <c r="DWP382" s="56"/>
      <c r="DWQ382" s="56"/>
      <c r="DWR382" s="56"/>
      <c r="DWS382" s="56"/>
      <c r="DWT382" s="56"/>
      <c r="DWU382" s="56"/>
      <c r="DWV382" s="56"/>
      <c r="DWW382" s="56"/>
      <c r="DWX382" s="56"/>
      <c r="DWY382" s="56"/>
      <c r="DWZ382" s="56"/>
      <c r="DXA382" s="56"/>
      <c r="DXB382" s="56"/>
      <c r="DXC382" s="56"/>
      <c r="DXD382" s="56"/>
      <c r="DXE382" s="56"/>
      <c r="DXF382" s="56"/>
      <c r="DXG382" s="56"/>
      <c r="DXH382" s="56"/>
      <c r="DXI382" s="56"/>
      <c r="DXJ382" s="56"/>
      <c r="DXK382" s="56"/>
      <c r="DXL382" s="56"/>
      <c r="DXM382" s="56"/>
      <c r="DXN382" s="56"/>
      <c r="DXO382" s="56"/>
      <c r="DXP382" s="56"/>
      <c r="DXQ382" s="56"/>
      <c r="DXR382" s="56"/>
      <c r="DXS382" s="56"/>
      <c r="DXT382" s="56"/>
      <c r="DXU382" s="56"/>
      <c r="DXV382" s="56"/>
      <c r="DXW382" s="56"/>
      <c r="DXX382" s="56"/>
      <c r="DXY382" s="56"/>
      <c r="DXZ382" s="56"/>
      <c r="DYA382" s="56"/>
      <c r="DYB382" s="56"/>
      <c r="DYC382" s="56"/>
      <c r="DYD382" s="56"/>
      <c r="DYE382" s="56"/>
      <c r="DYF382" s="56"/>
      <c r="DYG382" s="56"/>
      <c r="DYH382" s="56"/>
      <c r="DYI382" s="56"/>
      <c r="DYJ382" s="56"/>
      <c r="DYK382" s="56"/>
      <c r="DYL382" s="56"/>
      <c r="DYM382" s="56"/>
      <c r="DYN382" s="56"/>
      <c r="DYO382" s="56"/>
      <c r="DYP382" s="56"/>
      <c r="DYQ382" s="56"/>
      <c r="DYR382" s="56"/>
      <c r="DYS382" s="56"/>
      <c r="DYT382" s="56"/>
      <c r="DYU382" s="56"/>
      <c r="DYV382" s="56"/>
      <c r="DYW382" s="56"/>
      <c r="DYX382" s="56"/>
      <c r="DYY382" s="56"/>
      <c r="DYZ382" s="56"/>
      <c r="DZA382" s="56"/>
      <c r="DZB382" s="56"/>
      <c r="DZC382" s="56"/>
      <c r="DZD382" s="56"/>
      <c r="DZE382" s="56"/>
      <c r="DZF382" s="56"/>
      <c r="DZG382" s="56"/>
      <c r="DZH382" s="56"/>
      <c r="DZI382" s="56"/>
      <c r="DZJ382" s="56"/>
      <c r="DZK382" s="56"/>
      <c r="DZL382" s="56"/>
      <c r="DZM382" s="56"/>
      <c r="DZN382" s="56"/>
      <c r="DZO382" s="56"/>
      <c r="DZP382" s="56"/>
      <c r="DZQ382" s="56"/>
      <c r="DZR382" s="56"/>
      <c r="DZS382" s="56"/>
      <c r="DZT382" s="56"/>
      <c r="DZU382" s="56"/>
      <c r="DZV382" s="56"/>
      <c r="DZW382" s="56"/>
      <c r="DZX382" s="56"/>
      <c r="DZY382" s="56"/>
      <c r="DZZ382" s="56"/>
      <c r="EAA382" s="56"/>
      <c r="EAB382" s="56"/>
      <c r="EAC382" s="56"/>
      <c r="EAD382" s="56"/>
      <c r="EAE382" s="56"/>
      <c r="EAF382" s="56"/>
      <c r="EAG382" s="56"/>
      <c r="EAH382" s="56"/>
      <c r="EAI382" s="56"/>
      <c r="EAJ382" s="56"/>
      <c r="EAK382" s="56"/>
      <c r="EAL382" s="56"/>
      <c r="EAM382" s="56"/>
      <c r="EAN382" s="56"/>
      <c r="EAO382" s="56"/>
      <c r="EAP382" s="56"/>
      <c r="EAQ382" s="56"/>
      <c r="EAR382" s="56"/>
      <c r="EAS382" s="56"/>
      <c r="EAT382" s="56"/>
      <c r="EAU382" s="56"/>
      <c r="EAV382" s="56"/>
      <c r="EAW382" s="56"/>
      <c r="EAX382" s="56"/>
      <c r="EAY382" s="56"/>
      <c r="EAZ382" s="56"/>
      <c r="EBA382" s="56"/>
      <c r="EBB382" s="56"/>
      <c r="EBC382" s="56"/>
      <c r="EBD382" s="56"/>
      <c r="EBE382" s="56"/>
      <c r="EBF382" s="56"/>
      <c r="EBG382" s="56"/>
      <c r="EBH382" s="56"/>
      <c r="EBI382" s="56"/>
      <c r="EBJ382" s="56"/>
      <c r="EBK382" s="56"/>
      <c r="EBL382" s="56"/>
      <c r="EBM382" s="56"/>
      <c r="EBN382" s="56"/>
      <c r="EBO382" s="56"/>
      <c r="EBP382" s="56"/>
      <c r="EBQ382" s="56"/>
      <c r="EBR382" s="56"/>
      <c r="EBS382" s="56"/>
      <c r="EBT382" s="56"/>
      <c r="EBU382" s="56"/>
      <c r="EBV382" s="56"/>
      <c r="EBW382" s="56"/>
      <c r="EBX382" s="56"/>
      <c r="EBY382" s="56"/>
      <c r="EBZ382" s="56"/>
      <c r="ECA382" s="56"/>
      <c r="ECB382" s="56"/>
      <c r="ECC382" s="56"/>
      <c r="ECD382" s="56"/>
      <c r="ECE382" s="56"/>
      <c r="ECF382" s="56"/>
      <c r="ECG382" s="56"/>
      <c r="ECH382" s="56"/>
      <c r="ECI382" s="56"/>
      <c r="ECJ382" s="56"/>
      <c r="ECK382" s="56"/>
      <c r="ECL382" s="56"/>
      <c r="ECM382" s="56"/>
      <c r="ECN382" s="56"/>
      <c r="ECO382" s="56"/>
      <c r="ECP382" s="56"/>
      <c r="ECQ382" s="56"/>
      <c r="ECR382" s="56"/>
      <c r="ECS382" s="56"/>
      <c r="ECT382" s="56"/>
      <c r="ECU382" s="56"/>
      <c r="ECV382" s="56"/>
      <c r="ECW382" s="56"/>
      <c r="ECX382" s="56"/>
      <c r="ECY382" s="56"/>
      <c r="ECZ382" s="56"/>
      <c r="EDA382" s="56"/>
      <c r="EDB382" s="56"/>
      <c r="EDC382" s="56"/>
      <c r="EDD382" s="56"/>
      <c r="EDE382" s="56"/>
      <c r="EDF382" s="56"/>
      <c r="EDG382" s="56"/>
      <c r="EDH382" s="56"/>
      <c r="EDI382" s="56"/>
      <c r="EDJ382" s="56"/>
      <c r="EDK382" s="56"/>
      <c r="EDL382" s="56"/>
      <c r="EDM382" s="56"/>
      <c r="EDN382" s="56"/>
      <c r="EDO382" s="56"/>
      <c r="EDP382" s="56"/>
      <c r="EDQ382" s="56"/>
      <c r="EDR382" s="56"/>
      <c r="EDS382" s="56"/>
      <c r="EDT382" s="56"/>
      <c r="EDU382" s="56"/>
      <c r="EDV382" s="56"/>
      <c r="EDW382" s="56"/>
      <c r="EDX382" s="56"/>
      <c r="EDY382" s="56"/>
      <c r="EDZ382" s="56"/>
      <c r="EEA382" s="56"/>
      <c r="EEB382" s="56"/>
      <c r="EEC382" s="56"/>
      <c r="EED382" s="56"/>
      <c r="EEE382" s="56"/>
      <c r="EEF382" s="56"/>
      <c r="EEG382" s="56"/>
      <c r="EEH382" s="56"/>
      <c r="EEI382" s="56"/>
      <c r="EEJ382" s="56"/>
      <c r="EEK382" s="56"/>
      <c r="EEL382" s="56"/>
      <c r="EEM382" s="56"/>
      <c r="EEN382" s="56"/>
      <c r="EEO382" s="56"/>
      <c r="EEP382" s="56"/>
      <c r="EEQ382" s="56"/>
      <c r="EER382" s="56"/>
      <c r="EES382" s="56"/>
      <c r="EET382" s="56"/>
      <c r="EEU382" s="56"/>
      <c r="EEV382" s="56"/>
      <c r="EEW382" s="56"/>
      <c r="EEX382" s="56"/>
      <c r="EEY382" s="56"/>
      <c r="EEZ382" s="56"/>
      <c r="EFA382" s="56"/>
      <c r="EFB382" s="56"/>
      <c r="EFC382" s="56"/>
      <c r="EFD382" s="56"/>
      <c r="EFE382" s="56"/>
      <c r="EFF382" s="56"/>
      <c r="EFG382" s="56"/>
      <c r="EFH382" s="56"/>
      <c r="EFI382" s="56"/>
      <c r="EFJ382" s="56"/>
      <c r="EFK382" s="56"/>
      <c r="EFL382" s="56"/>
      <c r="EFM382" s="56"/>
      <c r="EFN382" s="56"/>
      <c r="EFO382" s="56"/>
      <c r="EFP382" s="56"/>
      <c r="EFQ382" s="56"/>
      <c r="EFR382" s="56"/>
      <c r="EFS382" s="56"/>
      <c r="EFT382" s="56"/>
      <c r="EFU382" s="56"/>
      <c r="EFV382" s="56"/>
      <c r="EFW382" s="56"/>
      <c r="EFX382" s="56"/>
      <c r="EFY382" s="56"/>
      <c r="EFZ382" s="56"/>
      <c r="EGA382" s="56"/>
      <c r="EGB382" s="56"/>
      <c r="EGC382" s="56"/>
      <c r="EGD382" s="56"/>
      <c r="EGE382" s="56"/>
      <c r="EGF382" s="56"/>
      <c r="EGG382" s="56"/>
      <c r="EGH382" s="56"/>
      <c r="EGI382" s="56"/>
      <c r="EGJ382" s="56"/>
      <c r="EGK382" s="56"/>
      <c r="EGL382" s="56"/>
      <c r="EGM382" s="56"/>
      <c r="EGN382" s="56"/>
      <c r="EGO382" s="56"/>
      <c r="EGP382" s="56"/>
      <c r="EGQ382" s="56"/>
      <c r="EGR382" s="56"/>
      <c r="EGS382" s="56"/>
      <c r="EGT382" s="56"/>
      <c r="EGU382" s="56"/>
      <c r="EGV382" s="56"/>
      <c r="EGW382" s="56"/>
      <c r="EGX382" s="56"/>
      <c r="EGY382" s="56"/>
      <c r="EGZ382" s="56"/>
      <c r="EHA382" s="56"/>
      <c r="EHB382" s="56"/>
      <c r="EHC382" s="56"/>
      <c r="EHD382" s="56"/>
      <c r="EHE382" s="56"/>
      <c r="EHF382" s="56"/>
      <c r="EHG382" s="56"/>
      <c r="EHH382" s="56"/>
      <c r="EHI382" s="56"/>
      <c r="EHJ382" s="56"/>
      <c r="EHK382" s="56"/>
      <c r="EHL382" s="56"/>
      <c r="EHM382" s="56"/>
      <c r="EHN382" s="56"/>
      <c r="EHO382" s="56"/>
      <c r="EHP382" s="56"/>
      <c r="EHQ382" s="56"/>
      <c r="EHR382" s="56"/>
      <c r="EHS382" s="56"/>
      <c r="EHT382" s="56"/>
      <c r="EHU382" s="56"/>
      <c r="EHV382" s="56"/>
      <c r="EHW382" s="56"/>
      <c r="EHX382" s="56"/>
      <c r="EHY382" s="56"/>
      <c r="EHZ382" s="56"/>
      <c r="EIA382" s="56"/>
      <c r="EIB382" s="56"/>
      <c r="EIC382" s="56"/>
      <c r="EID382" s="56"/>
      <c r="EIE382" s="56"/>
      <c r="EIF382" s="56"/>
      <c r="EIG382" s="56"/>
      <c r="EIH382" s="56"/>
      <c r="EII382" s="56"/>
      <c r="EIJ382" s="56"/>
      <c r="EIK382" s="56"/>
      <c r="EIL382" s="56"/>
      <c r="EIM382" s="56"/>
      <c r="EIN382" s="56"/>
      <c r="EIO382" s="56"/>
      <c r="EIP382" s="56"/>
      <c r="EIQ382" s="56"/>
      <c r="EIR382" s="56"/>
      <c r="EIS382" s="56"/>
      <c r="EIT382" s="56"/>
      <c r="EIU382" s="56"/>
      <c r="EIV382" s="56"/>
      <c r="EIW382" s="56"/>
      <c r="EIX382" s="56"/>
      <c r="EIY382" s="56"/>
      <c r="EIZ382" s="56"/>
      <c r="EJA382" s="56"/>
      <c r="EJB382" s="56"/>
      <c r="EJC382" s="56"/>
      <c r="EJD382" s="56"/>
      <c r="EJE382" s="56"/>
      <c r="EJF382" s="56"/>
      <c r="EJG382" s="56"/>
      <c r="EJH382" s="56"/>
      <c r="EJI382" s="56"/>
      <c r="EJJ382" s="56"/>
      <c r="EJK382" s="56"/>
      <c r="EJL382" s="56"/>
      <c r="EJM382" s="56"/>
      <c r="EJN382" s="56"/>
      <c r="EJO382" s="56"/>
      <c r="EJP382" s="56"/>
      <c r="EJQ382" s="56"/>
      <c r="EJR382" s="56"/>
      <c r="EJS382" s="56"/>
      <c r="EJT382" s="56"/>
      <c r="EJU382" s="56"/>
      <c r="EJV382" s="56"/>
      <c r="EJW382" s="56"/>
      <c r="EJX382" s="56"/>
      <c r="EJY382" s="56"/>
      <c r="EJZ382" s="56"/>
      <c r="EKA382" s="56"/>
      <c r="EKB382" s="56"/>
      <c r="EKC382" s="56"/>
      <c r="EKD382" s="56"/>
      <c r="EKE382" s="56"/>
      <c r="EKF382" s="56"/>
      <c r="EKG382" s="56"/>
      <c r="EKH382" s="56"/>
      <c r="EKI382" s="56"/>
      <c r="EKJ382" s="56"/>
      <c r="EKK382" s="56"/>
      <c r="EKL382" s="56"/>
      <c r="EKM382" s="56"/>
      <c r="EKN382" s="56"/>
      <c r="EKO382" s="56"/>
      <c r="EKP382" s="56"/>
      <c r="EKQ382" s="56"/>
      <c r="EKR382" s="56"/>
      <c r="EKS382" s="56"/>
      <c r="EKT382" s="56"/>
      <c r="EKU382" s="56"/>
      <c r="EKV382" s="56"/>
      <c r="EKW382" s="56"/>
      <c r="EKX382" s="56"/>
      <c r="EKY382" s="56"/>
      <c r="EKZ382" s="56"/>
      <c r="ELA382" s="56"/>
      <c r="ELB382" s="56"/>
      <c r="ELC382" s="56"/>
      <c r="ELD382" s="56"/>
      <c r="ELE382" s="56"/>
      <c r="ELF382" s="56"/>
      <c r="ELG382" s="56"/>
      <c r="ELH382" s="56"/>
      <c r="ELI382" s="56"/>
      <c r="ELJ382" s="56"/>
      <c r="ELK382" s="56"/>
      <c r="ELL382" s="56"/>
      <c r="ELM382" s="56"/>
      <c r="ELN382" s="56"/>
      <c r="ELO382" s="56"/>
      <c r="ELP382" s="56"/>
      <c r="ELQ382" s="56"/>
      <c r="ELR382" s="56"/>
      <c r="ELS382" s="56"/>
      <c r="ELT382" s="56"/>
      <c r="ELU382" s="56"/>
      <c r="ELV382" s="56"/>
      <c r="ELW382" s="56"/>
      <c r="ELX382" s="56"/>
      <c r="ELY382" s="56"/>
      <c r="ELZ382" s="56"/>
      <c r="EMA382" s="56"/>
      <c r="EMB382" s="56"/>
      <c r="EMC382" s="56"/>
      <c r="EMD382" s="56"/>
      <c r="EME382" s="56"/>
      <c r="EMF382" s="56"/>
      <c r="EMG382" s="56"/>
      <c r="EMH382" s="56"/>
      <c r="EMI382" s="56"/>
      <c r="EMJ382" s="56"/>
      <c r="EMK382" s="56"/>
      <c r="EML382" s="56"/>
      <c r="EMM382" s="56"/>
      <c r="EMN382" s="56"/>
      <c r="EMO382" s="56"/>
      <c r="EMP382" s="56"/>
      <c r="EMQ382" s="56"/>
      <c r="EMR382" s="56"/>
      <c r="EMS382" s="56"/>
      <c r="EMT382" s="56"/>
      <c r="EMU382" s="56"/>
      <c r="EMV382" s="56"/>
      <c r="EMW382" s="56"/>
      <c r="EMX382" s="56"/>
      <c r="EMY382" s="56"/>
      <c r="EMZ382" s="56"/>
      <c r="ENA382" s="56"/>
      <c r="ENB382" s="56"/>
      <c r="ENC382" s="56"/>
      <c r="END382" s="56"/>
      <c r="ENE382" s="56"/>
      <c r="ENF382" s="56"/>
      <c r="ENG382" s="56"/>
      <c r="ENH382" s="56"/>
      <c r="ENI382" s="56"/>
      <c r="ENJ382" s="56"/>
      <c r="ENK382" s="56"/>
      <c r="ENL382" s="56"/>
      <c r="ENM382" s="56"/>
      <c r="ENN382" s="56"/>
      <c r="ENO382" s="56"/>
      <c r="ENP382" s="56"/>
      <c r="ENQ382" s="56"/>
      <c r="ENR382" s="56"/>
      <c r="ENS382" s="56"/>
      <c r="ENT382" s="56"/>
      <c r="ENU382" s="56"/>
      <c r="ENV382" s="56"/>
      <c r="ENW382" s="56"/>
      <c r="ENX382" s="56"/>
      <c r="ENY382" s="56"/>
      <c r="ENZ382" s="56"/>
      <c r="EOA382" s="56"/>
      <c r="EOB382" s="56"/>
      <c r="EOC382" s="56"/>
      <c r="EOD382" s="56"/>
      <c r="EOE382" s="56"/>
      <c r="EOF382" s="56"/>
      <c r="EOG382" s="56"/>
      <c r="EOH382" s="56"/>
      <c r="EOI382" s="56"/>
      <c r="EOJ382" s="56"/>
      <c r="EOK382" s="56"/>
      <c r="EOL382" s="56"/>
      <c r="EOM382" s="56"/>
      <c r="EON382" s="56"/>
      <c r="EOO382" s="56"/>
      <c r="EOP382" s="56"/>
      <c r="EOQ382" s="56"/>
      <c r="EOR382" s="56"/>
      <c r="EOS382" s="56"/>
      <c r="EOT382" s="56"/>
      <c r="EOU382" s="56"/>
      <c r="EOV382" s="56"/>
      <c r="EOW382" s="56"/>
      <c r="EOX382" s="56"/>
      <c r="EOY382" s="56"/>
      <c r="EOZ382" s="56"/>
      <c r="EPA382" s="56"/>
      <c r="EPB382" s="56"/>
      <c r="EPC382" s="56"/>
      <c r="EPD382" s="56"/>
      <c r="EPE382" s="56"/>
      <c r="EPF382" s="56"/>
      <c r="EPG382" s="56"/>
      <c r="EPH382" s="56"/>
      <c r="EPI382" s="56"/>
      <c r="EPJ382" s="56"/>
      <c r="EPK382" s="56"/>
      <c r="EPL382" s="56"/>
      <c r="EPM382" s="56"/>
      <c r="EPN382" s="56"/>
      <c r="EPO382" s="56"/>
      <c r="EPP382" s="56"/>
      <c r="EPQ382" s="56"/>
      <c r="EPR382" s="56"/>
      <c r="EPS382" s="56"/>
      <c r="EPT382" s="56"/>
      <c r="EPU382" s="56"/>
      <c r="EPV382" s="56"/>
      <c r="EPW382" s="56"/>
      <c r="EPX382" s="56"/>
      <c r="EPY382" s="56"/>
      <c r="EPZ382" s="56"/>
      <c r="EQA382" s="56"/>
      <c r="EQB382" s="56"/>
      <c r="EQC382" s="56"/>
      <c r="EQD382" s="56"/>
      <c r="EQE382" s="56"/>
      <c r="EQF382" s="56"/>
      <c r="EQG382" s="56"/>
      <c r="EQH382" s="56"/>
      <c r="EQI382" s="56"/>
      <c r="EQJ382" s="56"/>
      <c r="EQK382" s="56"/>
      <c r="EQL382" s="56"/>
      <c r="EQM382" s="56"/>
      <c r="EQN382" s="56"/>
      <c r="EQO382" s="56"/>
      <c r="EQP382" s="56"/>
      <c r="EQQ382" s="56"/>
      <c r="EQR382" s="56"/>
      <c r="EQS382" s="56"/>
      <c r="EQT382" s="56"/>
      <c r="EQU382" s="56"/>
      <c r="EQV382" s="56"/>
      <c r="EQW382" s="56"/>
      <c r="EQX382" s="56"/>
      <c r="EQY382" s="56"/>
      <c r="EQZ382" s="56"/>
      <c r="ERA382" s="56"/>
      <c r="ERB382" s="56"/>
      <c r="ERC382" s="56"/>
      <c r="ERD382" s="56"/>
      <c r="ERE382" s="56"/>
      <c r="ERF382" s="56"/>
      <c r="ERG382" s="56"/>
      <c r="ERH382" s="56"/>
      <c r="ERI382" s="56"/>
      <c r="ERJ382" s="56"/>
      <c r="ERK382" s="56"/>
      <c r="ERL382" s="56"/>
      <c r="ERM382" s="56"/>
      <c r="ERN382" s="56"/>
      <c r="ERO382" s="56"/>
      <c r="ERP382" s="56"/>
      <c r="ERQ382" s="56"/>
      <c r="ERR382" s="56"/>
      <c r="ERS382" s="56"/>
      <c r="ERT382" s="56"/>
      <c r="ERU382" s="56"/>
      <c r="ERV382" s="56"/>
      <c r="ERW382" s="56"/>
      <c r="ERX382" s="56"/>
      <c r="ERY382" s="56"/>
      <c r="ERZ382" s="56"/>
      <c r="ESA382" s="56"/>
      <c r="ESB382" s="56"/>
      <c r="ESC382" s="56"/>
      <c r="ESD382" s="56"/>
      <c r="ESE382" s="56"/>
      <c r="ESF382" s="56"/>
      <c r="ESG382" s="56"/>
      <c r="ESH382" s="56"/>
      <c r="ESI382" s="56"/>
      <c r="ESJ382" s="56"/>
      <c r="ESK382" s="56"/>
      <c r="ESL382" s="56"/>
      <c r="ESM382" s="56"/>
      <c r="ESN382" s="56"/>
      <c r="ESO382" s="56"/>
      <c r="ESP382" s="56"/>
      <c r="ESQ382" s="56"/>
      <c r="ESR382" s="56"/>
      <c r="ESS382" s="56"/>
      <c r="EST382" s="56"/>
      <c r="ESU382" s="56"/>
      <c r="ESV382" s="56"/>
      <c r="ESW382" s="56"/>
      <c r="ESX382" s="56"/>
      <c r="ESY382" s="56"/>
      <c r="ESZ382" s="56"/>
      <c r="ETA382" s="56"/>
      <c r="ETB382" s="56"/>
      <c r="ETC382" s="56"/>
      <c r="ETD382" s="56"/>
      <c r="ETE382" s="56"/>
      <c r="ETF382" s="56"/>
      <c r="ETG382" s="56"/>
      <c r="ETH382" s="56"/>
      <c r="ETI382" s="56"/>
      <c r="ETJ382" s="56"/>
      <c r="ETK382" s="56"/>
      <c r="ETL382" s="56"/>
      <c r="ETM382" s="56"/>
      <c r="ETN382" s="56"/>
      <c r="ETO382" s="56"/>
      <c r="ETP382" s="56"/>
      <c r="ETQ382" s="56"/>
      <c r="ETR382" s="56"/>
      <c r="ETS382" s="56"/>
      <c r="ETT382" s="56"/>
      <c r="ETU382" s="56"/>
      <c r="ETV382" s="56"/>
      <c r="ETW382" s="56"/>
      <c r="ETX382" s="56"/>
      <c r="ETY382" s="56"/>
      <c r="ETZ382" s="56"/>
      <c r="EUA382" s="56"/>
      <c r="EUB382" s="56"/>
      <c r="EUC382" s="56"/>
      <c r="EUD382" s="56"/>
      <c r="EUE382" s="56"/>
      <c r="EUF382" s="56"/>
      <c r="EUG382" s="56"/>
      <c r="EUH382" s="56"/>
      <c r="EUI382" s="56"/>
      <c r="EUJ382" s="56"/>
      <c r="EUK382" s="56"/>
      <c r="EUL382" s="56"/>
      <c r="EUM382" s="56"/>
      <c r="EUN382" s="56"/>
      <c r="EUO382" s="56"/>
      <c r="EUP382" s="56"/>
      <c r="EUQ382" s="56"/>
      <c r="EUR382" s="56"/>
      <c r="EUS382" s="56"/>
      <c r="EUT382" s="56"/>
      <c r="EUU382" s="56"/>
      <c r="EUV382" s="56"/>
      <c r="EUW382" s="56"/>
      <c r="EUX382" s="56"/>
      <c r="EUY382" s="56"/>
      <c r="EUZ382" s="56"/>
      <c r="EVA382" s="56"/>
      <c r="EVB382" s="56"/>
      <c r="EVC382" s="56"/>
      <c r="EVD382" s="56"/>
      <c r="EVE382" s="56"/>
      <c r="EVF382" s="56"/>
      <c r="EVG382" s="56"/>
      <c r="EVH382" s="56"/>
      <c r="EVI382" s="56"/>
      <c r="EVJ382" s="56"/>
      <c r="EVK382" s="56"/>
      <c r="EVL382" s="56"/>
      <c r="EVM382" s="56"/>
      <c r="EVN382" s="56"/>
      <c r="EVO382" s="56"/>
      <c r="EVP382" s="56"/>
      <c r="EVQ382" s="56"/>
      <c r="EVR382" s="56"/>
      <c r="EVS382" s="56"/>
      <c r="EVT382" s="56"/>
      <c r="EVU382" s="56"/>
      <c r="EVV382" s="56"/>
      <c r="EVW382" s="56"/>
      <c r="EVX382" s="56"/>
      <c r="EVY382" s="56"/>
      <c r="EVZ382" s="56"/>
      <c r="EWA382" s="56"/>
      <c r="EWB382" s="56"/>
      <c r="EWC382" s="56"/>
      <c r="EWD382" s="56"/>
      <c r="EWE382" s="56"/>
      <c r="EWF382" s="56"/>
      <c r="EWG382" s="56"/>
      <c r="EWH382" s="56"/>
      <c r="EWI382" s="56"/>
      <c r="EWJ382" s="56"/>
      <c r="EWK382" s="56"/>
      <c r="EWL382" s="56"/>
      <c r="EWM382" s="56"/>
      <c r="EWN382" s="56"/>
      <c r="EWO382" s="56"/>
      <c r="EWP382" s="56"/>
      <c r="EWQ382" s="56"/>
      <c r="EWR382" s="56"/>
      <c r="EWS382" s="56"/>
      <c r="EWT382" s="56"/>
      <c r="EWU382" s="56"/>
      <c r="EWV382" s="56"/>
      <c r="EWW382" s="56"/>
      <c r="EWX382" s="56"/>
      <c r="EWY382" s="56"/>
      <c r="EWZ382" s="56"/>
      <c r="EXA382" s="56"/>
      <c r="EXB382" s="56"/>
      <c r="EXC382" s="56"/>
      <c r="EXD382" s="56"/>
      <c r="EXE382" s="56"/>
      <c r="EXF382" s="56"/>
      <c r="EXG382" s="56"/>
      <c r="EXH382" s="56"/>
      <c r="EXI382" s="56"/>
      <c r="EXJ382" s="56"/>
      <c r="EXK382" s="56"/>
      <c r="EXL382" s="56"/>
      <c r="EXM382" s="56"/>
      <c r="EXN382" s="56"/>
      <c r="EXO382" s="56"/>
      <c r="EXP382" s="56"/>
      <c r="EXQ382" s="56"/>
      <c r="EXR382" s="56"/>
      <c r="EXS382" s="56"/>
      <c r="EXT382" s="56"/>
      <c r="EXU382" s="56"/>
      <c r="EXV382" s="56"/>
      <c r="EXW382" s="56"/>
      <c r="EXX382" s="56"/>
      <c r="EXY382" s="56"/>
      <c r="EXZ382" s="56"/>
      <c r="EYA382" s="56"/>
      <c r="EYB382" s="56"/>
      <c r="EYC382" s="56"/>
      <c r="EYD382" s="56"/>
      <c r="EYE382" s="56"/>
      <c r="EYF382" s="56"/>
      <c r="EYG382" s="56"/>
      <c r="EYH382" s="56"/>
      <c r="EYI382" s="56"/>
      <c r="EYJ382" s="56"/>
      <c r="EYK382" s="56"/>
      <c r="EYL382" s="56"/>
      <c r="EYM382" s="56"/>
      <c r="EYN382" s="56"/>
      <c r="EYO382" s="56"/>
      <c r="EYP382" s="56"/>
      <c r="EYQ382" s="56"/>
      <c r="EYR382" s="56"/>
      <c r="EYS382" s="56"/>
      <c r="EYT382" s="56"/>
      <c r="EYU382" s="56"/>
      <c r="EYV382" s="56"/>
      <c r="EYW382" s="56"/>
      <c r="EYX382" s="56"/>
      <c r="EYY382" s="56"/>
      <c r="EYZ382" s="56"/>
      <c r="EZA382" s="56"/>
      <c r="EZB382" s="56"/>
      <c r="EZC382" s="56"/>
      <c r="EZD382" s="56"/>
      <c r="EZE382" s="56"/>
      <c r="EZF382" s="56"/>
      <c r="EZG382" s="56"/>
      <c r="EZH382" s="56"/>
      <c r="EZI382" s="56"/>
      <c r="EZJ382" s="56"/>
      <c r="EZK382" s="56"/>
      <c r="EZL382" s="56"/>
      <c r="EZM382" s="56"/>
      <c r="EZN382" s="56"/>
      <c r="EZO382" s="56"/>
      <c r="EZP382" s="56"/>
      <c r="EZQ382" s="56"/>
      <c r="EZR382" s="56"/>
      <c r="EZS382" s="56"/>
      <c r="EZT382" s="56"/>
      <c r="EZU382" s="56"/>
      <c r="EZV382" s="56"/>
      <c r="EZW382" s="56"/>
      <c r="EZX382" s="56"/>
      <c r="EZY382" s="56"/>
      <c r="EZZ382" s="56"/>
      <c r="FAA382" s="56"/>
      <c r="FAB382" s="56"/>
      <c r="FAC382" s="56"/>
      <c r="FAD382" s="56"/>
      <c r="FAE382" s="56"/>
      <c r="FAF382" s="56"/>
      <c r="FAG382" s="56"/>
      <c r="FAH382" s="56"/>
      <c r="FAI382" s="56"/>
      <c r="FAJ382" s="56"/>
      <c r="FAK382" s="56"/>
      <c r="FAL382" s="56"/>
      <c r="FAM382" s="56"/>
      <c r="FAN382" s="56"/>
      <c r="FAO382" s="56"/>
      <c r="FAP382" s="56"/>
      <c r="FAQ382" s="56"/>
      <c r="FAR382" s="56"/>
      <c r="FAS382" s="56"/>
      <c r="FAT382" s="56"/>
      <c r="FAU382" s="56"/>
      <c r="FAV382" s="56"/>
      <c r="FAW382" s="56"/>
      <c r="FAX382" s="56"/>
      <c r="FAY382" s="56"/>
      <c r="FAZ382" s="56"/>
      <c r="FBA382" s="56"/>
      <c r="FBB382" s="56"/>
      <c r="FBC382" s="56"/>
      <c r="FBD382" s="56"/>
      <c r="FBE382" s="56"/>
      <c r="FBF382" s="56"/>
      <c r="FBG382" s="56"/>
      <c r="FBH382" s="56"/>
      <c r="FBI382" s="56"/>
      <c r="FBJ382" s="56"/>
      <c r="FBK382" s="56"/>
      <c r="FBL382" s="56"/>
      <c r="FBM382" s="56"/>
      <c r="FBN382" s="56"/>
      <c r="FBO382" s="56"/>
      <c r="FBP382" s="56"/>
      <c r="FBQ382" s="56"/>
      <c r="FBR382" s="56"/>
      <c r="FBS382" s="56"/>
      <c r="FBT382" s="56"/>
      <c r="FBU382" s="56"/>
      <c r="FBV382" s="56"/>
      <c r="FBW382" s="56"/>
      <c r="FBX382" s="56"/>
      <c r="FBY382" s="56"/>
      <c r="FBZ382" s="56"/>
      <c r="FCA382" s="56"/>
      <c r="FCB382" s="56"/>
      <c r="FCC382" s="56"/>
      <c r="FCD382" s="56"/>
      <c r="FCE382" s="56"/>
      <c r="FCF382" s="56"/>
      <c r="FCG382" s="56"/>
      <c r="FCH382" s="56"/>
      <c r="FCI382" s="56"/>
      <c r="FCJ382" s="56"/>
      <c r="FCK382" s="56"/>
      <c r="FCL382" s="56"/>
      <c r="FCM382" s="56"/>
      <c r="FCN382" s="56"/>
      <c r="FCO382" s="56"/>
      <c r="FCP382" s="56"/>
      <c r="FCQ382" s="56"/>
      <c r="FCR382" s="56"/>
      <c r="FCS382" s="56"/>
      <c r="FCT382" s="56"/>
      <c r="FCU382" s="56"/>
      <c r="FCV382" s="56"/>
      <c r="FCW382" s="56"/>
      <c r="FCX382" s="56"/>
      <c r="FCY382" s="56"/>
      <c r="FCZ382" s="56"/>
      <c r="FDA382" s="56"/>
      <c r="FDB382" s="56"/>
      <c r="FDC382" s="56"/>
      <c r="FDD382" s="56"/>
      <c r="FDE382" s="56"/>
      <c r="FDF382" s="56"/>
      <c r="FDG382" s="56"/>
      <c r="FDH382" s="56"/>
      <c r="FDI382" s="56"/>
      <c r="FDJ382" s="56"/>
      <c r="FDK382" s="56"/>
      <c r="FDL382" s="56"/>
      <c r="FDM382" s="56"/>
      <c r="FDN382" s="56"/>
      <c r="FDO382" s="56"/>
      <c r="FDP382" s="56"/>
      <c r="FDQ382" s="56"/>
      <c r="FDR382" s="56"/>
      <c r="FDS382" s="56"/>
      <c r="FDT382" s="56"/>
      <c r="FDU382" s="56"/>
      <c r="FDV382" s="56"/>
      <c r="FDW382" s="56"/>
      <c r="FDX382" s="56"/>
      <c r="FDY382" s="56"/>
      <c r="FDZ382" s="56"/>
      <c r="FEA382" s="56"/>
      <c r="FEB382" s="56"/>
      <c r="FEC382" s="56"/>
      <c r="FED382" s="56"/>
      <c r="FEE382" s="56"/>
      <c r="FEF382" s="56"/>
      <c r="FEG382" s="56"/>
      <c r="FEH382" s="56"/>
      <c r="FEI382" s="56"/>
      <c r="FEJ382" s="56"/>
      <c r="FEK382" s="56"/>
      <c r="FEL382" s="56"/>
      <c r="FEM382" s="56"/>
      <c r="FEN382" s="56"/>
      <c r="FEO382" s="56"/>
      <c r="FEP382" s="56"/>
      <c r="FEQ382" s="56"/>
      <c r="FER382" s="56"/>
      <c r="FES382" s="56"/>
      <c r="FET382" s="56"/>
      <c r="FEU382" s="56"/>
      <c r="FEV382" s="56"/>
      <c r="FEW382" s="56"/>
      <c r="FEX382" s="56"/>
      <c r="FEY382" s="56"/>
      <c r="FEZ382" s="56"/>
      <c r="FFA382" s="56"/>
      <c r="FFB382" s="56"/>
      <c r="FFC382" s="56"/>
      <c r="FFD382" s="56"/>
      <c r="FFE382" s="56"/>
      <c r="FFF382" s="56"/>
      <c r="FFG382" s="56"/>
      <c r="FFH382" s="56"/>
      <c r="FFI382" s="56"/>
      <c r="FFJ382" s="56"/>
      <c r="FFK382" s="56"/>
      <c r="FFL382" s="56"/>
      <c r="FFM382" s="56"/>
      <c r="FFN382" s="56"/>
      <c r="FFO382" s="56"/>
      <c r="FFP382" s="56"/>
      <c r="FFQ382" s="56"/>
      <c r="FFR382" s="56"/>
      <c r="FFS382" s="56"/>
      <c r="FFT382" s="56"/>
      <c r="FFU382" s="56"/>
      <c r="FFV382" s="56"/>
      <c r="FFW382" s="56"/>
      <c r="FFX382" s="56"/>
      <c r="FFY382" s="56"/>
      <c r="FFZ382" s="56"/>
      <c r="FGA382" s="56"/>
      <c r="FGB382" s="56"/>
      <c r="FGC382" s="56"/>
      <c r="FGD382" s="56"/>
      <c r="FGE382" s="56"/>
      <c r="FGF382" s="56"/>
      <c r="FGG382" s="56"/>
      <c r="FGH382" s="56"/>
      <c r="FGI382" s="56"/>
      <c r="FGJ382" s="56"/>
      <c r="FGK382" s="56"/>
      <c r="FGL382" s="56"/>
      <c r="FGM382" s="56"/>
      <c r="FGN382" s="56"/>
      <c r="FGO382" s="56"/>
      <c r="FGP382" s="56"/>
      <c r="FGQ382" s="56"/>
      <c r="FGR382" s="56"/>
      <c r="FGS382" s="56"/>
      <c r="FGT382" s="56"/>
      <c r="FGU382" s="56"/>
      <c r="FGV382" s="56"/>
      <c r="FGW382" s="56"/>
      <c r="FGX382" s="56"/>
      <c r="FGY382" s="56"/>
      <c r="FGZ382" s="56"/>
      <c r="FHA382" s="56"/>
      <c r="FHB382" s="56"/>
      <c r="FHC382" s="56"/>
      <c r="FHD382" s="56"/>
      <c r="FHE382" s="56"/>
      <c r="FHF382" s="56"/>
      <c r="FHG382" s="56"/>
      <c r="FHH382" s="56"/>
      <c r="FHI382" s="56"/>
      <c r="FHJ382" s="56"/>
      <c r="FHK382" s="56"/>
      <c r="FHL382" s="56"/>
      <c r="FHM382" s="56"/>
      <c r="FHN382" s="56"/>
      <c r="FHO382" s="56"/>
      <c r="FHP382" s="56"/>
      <c r="FHQ382" s="56"/>
      <c r="FHR382" s="56"/>
      <c r="FHS382" s="56"/>
      <c r="FHT382" s="56"/>
      <c r="FHU382" s="56"/>
      <c r="FHV382" s="56"/>
      <c r="FHW382" s="56"/>
      <c r="FHX382" s="56"/>
      <c r="FHY382" s="56"/>
      <c r="FHZ382" s="56"/>
      <c r="FIA382" s="56"/>
      <c r="FIB382" s="56"/>
      <c r="FIC382" s="56"/>
      <c r="FID382" s="56"/>
      <c r="FIE382" s="56"/>
      <c r="FIF382" s="56"/>
      <c r="FIG382" s="56"/>
      <c r="FIH382" s="56"/>
      <c r="FII382" s="56"/>
      <c r="FIJ382" s="56"/>
      <c r="FIK382" s="56"/>
      <c r="FIL382" s="56"/>
      <c r="FIM382" s="56"/>
      <c r="FIN382" s="56"/>
      <c r="FIO382" s="56"/>
      <c r="FIP382" s="56"/>
      <c r="FIQ382" s="56"/>
      <c r="FIR382" s="56"/>
      <c r="FIS382" s="56"/>
      <c r="FIT382" s="56"/>
      <c r="FIU382" s="56"/>
      <c r="FIV382" s="56"/>
      <c r="FIW382" s="56"/>
      <c r="FIX382" s="56"/>
      <c r="FIY382" s="56"/>
      <c r="FIZ382" s="56"/>
      <c r="FJA382" s="56"/>
      <c r="FJB382" s="56"/>
      <c r="FJC382" s="56"/>
      <c r="FJD382" s="56"/>
      <c r="FJE382" s="56"/>
      <c r="FJF382" s="56"/>
      <c r="FJG382" s="56"/>
      <c r="FJH382" s="56"/>
      <c r="FJI382" s="56"/>
      <c r="FJJ382" s="56"/>
      <c r="FJK382" s="56"/>
      <c r="FJL382" s="56"/>
      <c r="FJM382" s="56"/>
      <c r="FJN382" s="56"/>
      <c r="FJO382" s="56"/>
      <c r="FJP382" s="56"/>
      <c r="FJQ382" s="56"/>
      <c r="FJR382" s="56"/>
      <c r="FJS382" s="56"/>
      <c r="FJT382" s="56"/>
      <c r="FJU382" s="56"/>
      <c r="FJV382" s="56"/>
      <c r="FJW382" s="56"/>
      <c r="FJX382" s="56"/>
      <c r="FJY382" s="56"/>
      <c r="FJZ382" s="56"/>
      <c r="FKA382" s="56"/>
      <c r="FKB382" s="56"/>
      <c r="FKC382" s="56"/>
      <c r="FKD382" s="56"/>
      <c r="FKE382" s="56"/>
      <c r="FKF382" s="56"/>
      <c r="FKG382" s="56"/>
      <c r="FKH382" s="56"/>
      <c r="FKI382" s="56"/>
      <c r="FKJ382" s="56"/>
      <c r="FKK382" s="56"/>
      <c r="FKL382" s="56"/>
      <c r="FKM382" s="56"/>
      <c r="FKN382" s="56"/>
      <c r="FKO382" s="56"/>
      <c r="FKP382" s="56"/>
      <c r="FKQ382" s="56"/>
      <c r="FKR382" s="56"/>
      <c r="FKS382" s="56"/>
      <c r="FKT382" s="56"/>
      <c r="FKU382" s="56"/>
      <c r="FKV382" s="56"/>
      <c r="FKW382" s="56"/>
      <c r="FKX382" s="56"/>
      <c r="FKY382" s="56"/>
      <c r="FKZ382" s="56"/>
      <c r="FLA382" s="56"/>
      <c r="FLB382" s="56"/>
      <c r="FLC382" s="56"/>
      <c r="FLD382" s="56"/>
      <c r="FLE382" s="56"/>
      <c r="FLF382" s="56"/>
      <c r="FLG382" s="56"/>
      <c r="FLH382" s="56"/>
      <c r="FLI382" s="56"/>
      <c r="FLJ382" s="56"/>
      <c r="FLK382" s="56"/>
      <c r="FLL382" s="56"/>
      <c r="FLM382" s="56"/>
      <c r="FLN382" s="56"/>
      <c r="FLO382" s="56"/>
      <c r="FLP382" s="56"/>
      <c r="FLQ382" s="56"/>
      <c r="FLR382" s="56"/>
      <c r="FLS382" s="56"/>
      <c r="FLT382" s="56"/>
      <c r="FLU382" s="56"/>
      <c r="FLV382" s="56"/>
      <c r="FLW382" s="56"/>
      <c r="FLX382" s="56"/>
      <c r="FLY382" s="56"/>
      <c r="FLZ382" s="56"/>
      <c r="FMA382" s="56"/>
      <c r="FMB382" s="56"/>
      <c r="FMC382" s="56"/>
      <c r="FMD382" s="56"/>
      <c r="FME382" s="56"/>
      <c r="FMF382" s="56"/>
      <c r="FMG382" s="56"/>
      <c r="FMH382" s="56"/>
      <c r="FMI382" s="56"/>
      <c r="FMJ382" s="56"/>
      <c r="FMK382" s="56"/>
      <c r="FML382" s="56"/>
      <c r="FMM382" s="56"/>
      <c r="FMN382" s="56"/>
      <c r="FMO382" s="56"/>
      <c r="FMP382" s="56"/>
      <c r="FMQ382" s="56"/>
      <c r="FMR382" s="56"/>
      <c r="FMS382" s="56"/>
      <c r="FMT382" s="56"/>
      <c r="FMU382" s="56"/>
      <c r="FMV382" s="56"/>
      <c r="FMW382" s="56"/>
      <c r="FMX382" s="56"/>
      <c r="FMY382" s="56"/>
      <c r="FMZ382" s="56"/>
      <c r="FNA382" s="56"/>
      <c r="FNB382" s="56"/>
      <c r="FNC382" s="56"/>
      <c r="FND382" s="56"/>
      <c r="FNE382" s="56"/>
      <c r="FNF382" s="56"/>
      <c r="FNG382" s="56"/>
      <c r="FNH382" s="56"/>
      <c r="FNI382" s="56"/>
      <c r="FNJ382" s="56"/>
      <c r="FNK382" s="56"/>
      <c r="FNL382" s="56"/>
      <c r="FNM382" s="56"/>
      <c r="FNN382" s="56"/>
      <c r="FNO382" s="56"/>
      <c r="FNP382" s="56"/>
      <c r="FNQ382" s="56"/>
      <c r="FNR382" s="56"/>
      <c r="FNS382" s="56"/>
      <c r="FNT382" s="56"/>
      <c r="FNU382" s="56"/>
      <c r="FNV382" s="56"/>
      <c r="FNW382" s="56"/>
      <c r="FNX382" s="56"/>
      <c r="FNY382" s="56"/>
      <c r="FNZ382" s="56"/>
      <c r="FOA382" s="56"/>
      <c r="FOB382" s="56"/>
      <c r="FOC382" s="56"/>
      <c r="FOD382" s="56"/>
      <c r="FOE382" s="56"/>
      <c r="FOF382" s="56"/>
      <c r="FOG382" s="56"/>
      <c r="FOH382" s="56"/>
      <c r="FOI382" s="56"/>
      <c r="FOJ382" s="56"/>
      <c r="FOK382" s="56"/>
      <c r="FOL382" s="56"/>
      <c r="FOM382" s="56"/>
      <c r="FON382" s="56"/>
      <c r="FOO382" s="56"/>
      <c r="FOP382" s="56"/>
      <c r="FOQ382" s="56"/>
      <c r="FOR382" s="56"/>
      <c r="FOS382" s="56"/>
      <c r="FOT382" s="56"/>
      <c r="FOU382" s="56"/>
      <c r="FOV382" s="56"/>
      <c r="FOW382" s="56"/>
      <c r="FOX382" s="56"/>
      <c r="FOY382" s="56"/>
      <c r="FOZ382" s="56"/>
      <c r="FPA382" s="56"/>
      <c r="FPB382" s="56"/>
      <c r="FPC382" s="56"/>
      <c r="FPD382" s="56"/>
      <c r="FPE382" s="56"/>
      <c r="FPF382" s="56"/>
      <c r="FPG382" s="56"/>
      <c r="FPH382" s="56"/>
      <c r="FPI382" s="56"/>
      <c r="FPJ382" s="56"/>
      <c r="FPK382" s="56"/>
      <c r="FPL382" s="56"/>
      <c r="FPM382" s="56"/>
      <c r="FPN382" s="56"/>
      <c r="FPO382" s="56"/>
      <c r="FPP382" s="56"/>
      <c r="FPQ382" s="56"/>
      <c r="FPR382" s="56"/>
      <c r="FPS382" s="56"/>
      <c r="FPT382" s="56"/>
      <c r="FPU382" s="56"/>
      <c r="FPV382" s="56"/>
      <c r="FPW382" s="56"/>
      <c r="FPX382" s="56"/>
      <c r="FPY382" s="56"/>
      <c r="FPZ382" s="56"/>
      <c r="FQA382" s="56"/>
      <c r="FQB382" s="56"/>
      <c r="FQC382" s="56"/>
      <c r="FQD382" s="56"/>
      <c r="FQE382" s="56"/>
      <c r="FQF382" s="56"/>
      <c r="FQG382" s="56"/>
      <c r="FQH382" s="56"/>
      <c r="FQI382" s="56"/>
      <c r="FQJ382" s="56"/>
      <c r="FQK382" s="56"/>
      <c r="FQL382" s="56"/>
      <c r="FQM382" s="56"/>
      <c r="FQN382" s="56"/>
      <c r="FQO382" s="56"/>
      <c r="FQP382" s="56"/>
      <c r="FQQ382" s="56"/>
      <c r="FQR382" s="56"/>
      <c r="FQS382" s="56"/>
      <c r="FQT382" s="56"/>
      <c r="FQU382" s="56"/>
      <c r="FQV382" s="56"/>
      <c r="FQW382" s="56"/>
      <c r="FQX382" s="56"/>
      <c r="FQY382" s="56"/>
      <c r="FQZ382" s="56"/>
      <c r="FRA382" s="56"/>
      <c r="FRB382" s="56"/>
      <c r="FRC382" s="56"/>
      <c r="FRD382" s="56"/>
      <c r="FRE382" s="56"/>
      <c r="FRF382" s="56"/>
      <c r="FRG382" s="56"/>
      <c r="FRH382" s="56"/>
      <c r="FRI382" s="56"/>
      <c r="FRJ382" s="56"/>
      <c r="FRK382" s="56"/>
      <c r="FRL382" s="56"/>
      <c r="FRM382" s="56"/>
      <c r="FRN382" s="56"/>
      <c r="FRO382" s="56"/>
      <c r="FRP382" s="56"/>
      <c r="FRQ382" s="56"/>
      <c r="FRR382" s="56"/>
      <c r="FRS382" s="56"/>
      <c r="FRT382" s="56"/>
      <c r="FRU382" s="56"/>
      <c r="FRV382" s="56"/>
      <c r="FRW382" s="56"/>
      <c r="FRX382" s="56"/>
      <c r="FRY382" s="56"/>
      <c r="FRZ382" s="56"/>
      <c r="FSA382" s="56"/>
      <c r="FSB382" s="56"/>
      <c r="FSC382" s="56"/>
      <c r="FSD382" s="56"/>
      <c r="FSE382" s="56"/>
      <c r="FSF382" s="56"/>
      <c r="FSG382" s="56"/>
      <c r="FSH382" s="56"/>
      <c r="FSI382" s="56"/>
      <c r="FSJ382" s="56"/>
      <c r="FSK382" s="56"/>
      <c r="FSL382" s="56"/>
      <c r="FSM382" s="56"/>
      <c r="FSN382" s="56"/>
      <c r="FSO382" s="56"/>
      <c r="FSP382" s="56"/>
      <c r="FSQ382" s="56"/>
      <c r="FSR382" s="56"/>
      <c r="FSS382" s="56"/>
      <c r="FST382" s="56"/>
      <c r="FSU382" s="56"/>
      <c r="FSV382" s="56"/>
      <c r="FSW382" s="56"/>
      <c r="FSX382" s="56"/>
      <c r="FSY382" s="56"/>
      <c r="FSZ382" s="56"/>
      <c r="FTA382" s="56"/>
      <c r="FTB382" s="56"/>
      <c r="FTC382" s="56"/>
      <c r="FTD382" s="56"/>
      <c r="FTE382" s="56"/>
      <c r="FTF382" s="56"/>
      <c r="FTG382" s="56"/>
      <c r="FTH382" s="56"/>
      <c r="FTI382" s="56"/>
      <c r="FTJ382" s="56"/>
      <c r="FTK382" s="56"/>
      <c r="FTL382" s="56"/>
      <c r="FTM382" s="56"/>
      <c r="FTN382" s="56"/>
      <c r="FTO382" s="56"/>
      <c r="FTP382" s="56"/>
      <c r="FTQ382" s="56"/>
      <c r="FTR382" s="56"/>
      <c r="FTS382" s="56"/>
      <c r="FTT382" s="56"/>
      <c r="FTU382" s="56"/>
      <c r="FTV382" s="56"/>
      <c r="FTW382" s="56"/>
      <c r="FTX382" s="56"/>
      <c r="FTY382" s="56"/>
      <c r="FTZ382" s="56"/>
      <c r="FUA382" s="56"/>
      <c r="FUB382" s="56"/>
      <c r="FUC382" s="56"/>
      <c r="FUD382" s="56"/>
      <c r="FUE382" s="56"/>
      <c r="FUF382" s="56"/>
      <c r="FUG382" s="56"/>
      <c r="FUH382" s="56"/>
      <c r="FUI382" s="56"/>
      <c r="FUJ382" s="56"/>
      <c r="FUK382" s="56"/>
      <c r="FUL382" s="56"/>
      <c r="FUM382" s="56"/>
      <c r="FUN382" s="56"/>
      <c r="FUO382" s="56"/>
      <c r="FUP382" s="56"/>
      <c r="FUQ382" s="56"/>
      <c r="FUR382" s="56"/>
      <c r="FUS382" s="56"/>
      <c r="FUT382" s="56"/>
      <c r="FUU382" s="56"/>
      <c r="FUV382" s="56"/>
      <c r="FUW382" s="56"/>
      <c r="FUX382" s="56"/>
      <c r="FUY382" s="56"/>
      <c r="FUZ382" s="56"/>
      <c r="FVA382" s="56"/>
      <c r="FVB382" s="56"/>
      <c r="FVC382" s="56"/>
      <c r="FVD382" s="56"/>
      <c r="FVE382" s="56"/>
      <c r="FVF382" s="56"/>
      <c r="FVG382" s="56"/>
      <c r="FVH382" s="56"/>
      <c r="FVI382" s="56"/>
      <c r="FVJ382" s="56"/>
      <c r="FVK382" s="56"/>
      <c r="FVL382" s="56"/>
      <c r="FVM382" s="56"/>
      <c r="FVN382" s="56"/>
      <c r="FVO382" s="56"/>
      <c r="FVP382" s="56"/>
      <c r="FVQ382" s="56"/>
      <c r="FVR382" s="56"/>
      <c r="FVS382" s="56"/>
      <c r="FVT382" s="56"/>
      <c r="FVU382" s="56"/>
      <c r="FVV382" s="56"/>
      <c r="FVW382" s="56"/>
      <c r="FVX382" s="56"/>
      <c r="FVY382" s="56"/>
      <c r="FVZ382" s="56"/>
      <c r="FWA382" s="56"/>
      <c r="FWB382" s="56"/>
      <c r="FWC382" s="56"/>
      <c r="FWD382" s="56"/>
      <c r="FWE382" s="56"/>
      <c r="FWF382" s="56"/>
      <c r="FWG382" s="56"/>
      <c r="FWH382" s="56"/>
      <c r="FWI382" s="56"/>
      <c r="FWJ382" s="56"/>
      <c r="FWK382" s="56"/>
      <c r="FWL382" s="56"/>
      <c r="FWM382" s="56"/>
      <c r="FWN382" s="56"/>
      <c r="FWO382" s="56"/>
      <c r="FWP382" s="56"/>
      <c r="FWQ382" s="56"/>
      <c r="FWR382" s="56"/>
      <c r="FWS382" s="56"/>
      <c r="FWT382" s="56"/>
      <c r="FWU382" s="56"/>
      <c r="FWV382" s="56"/>
      <c r="FWW382" s="56"/>
      <c r="FWX382" s="56"/>
      <c r="FWY382" s="56"/>
      <c r="FWZ382" s="56"/>
      <c r="FXA382" s="56"/>
      <c r="FXB382" s="56"/>
      <c r="FXC382" s="56"/>
      <c r="FXD382" s="56"/>
      <c r="FXE382" s="56"/>
      <c r="FXF382" s="56"/>
      <c r="FXG382" s="56"/>
      <c r="FXH382" s="56"/>
      <c r="FXI382" s="56"/>
      <c r="FXJ382" s="56"/>
      <c r="FXK382" s="56"/>
      <c r="FXL382" s="56"/>
      <c r="FXM382" s="56"/>
      <c r="FXN382" s="56"/>
      <c r="FXO382" s="56"/>
      <c r="FXP382" s="56"/>
      <c r="FXQ382" s="56"/>
      <c r="FXR382" s="56"/>
      <c r="FXS382" s="56"/>
      <c r="FXT382" s="56"/>
      <c r="FXU382" s="56"/>
      <c r="FXV382" s="56"/>
      <c r="FXW382" s="56"/>
      <c r="FXX382" s="56"/>
      <c r="FXY382" s="56"/>
      <c r="FXZ382" s="56"/>
      <c r="FYA382" s="56"/>
      <c r="FYB382" s="56"/>
      <c r="FYC382" s="56"/>
      <c r="FYD382" s="56"/>
      <c r="FYE382" s="56"/>
      <c r="FYF382" s="56"/>
      <c r="FYG382" s="56"/>
      <c r="FYH382" s="56"/>
      <c r="FYI382" s="56"/>
      <c r="FYJ382" s="56"/>
      <c r="FYK382" s="56"/>
      <c r="FYL382" s="56"/>
      <c r="FYM382" s="56"/>
      <c r="FYN382" s="56"/>
      <c r="FYO382" s="56"/>
      <c r="FYP382" s="56"/>
      <c r="FYQ382" s="56"/>
      <c r="FYR382" s="56"/>
      <c r="FYS382" s="56"/>
      <c r="FYT382" s="56"/>
      <c r="FYU382" s="56"/>
      <c r="FYV382" s="56"/>
      <c r="FYW382" s="56"/>
      <c r="FYX382" s="56"/>
      <c r="FYY382" s="56"/>
      <c r="FYZ382" s="56"/>
      <c r="FZA382" s="56"/>
      <c r="FZB382" s="56"/>
      <c r="FZC382" s="56"/>
      <c r="FZD382" s="56"/>
      <c r="FZE382" s="56"/>
      <c r="FZF382" s="56"/>
      <c r="FZG382" s="56"/>
      <c r="FZH382" s="56"/>
      <c r="FZI382" s="56"/>
      <c r="FZJ382" s="56"/>
      <c r="FZK382" s="56"/>
      <c r="FZL382" s="56"/>
      <c r="FZM382" s="56"/>
      <c r="FZN382" s="56"/>
      <c r="FZO382" s="56"/>
      <c r="FZP382" s="56"/>
      <c r="FZQ382" s="56"/>
      <c r="FZR382" s="56"/>
      <c r="FZS382" s="56"/>
      <c r="FZT382" s="56"/>
      <c r="FZU382" s="56"/>
      <c r="FZV382" s="56"/>
      <c r="FZW382" s="56"/>
      <c r="FZX382" s="56"/>
      <c r="FZY382" s="56"/>
      <c r="FZZ382" s="56"/>
      <c r="GAA382" s="56"/>
      <c r="GAB382" s="56"/>
      <c r="GAC382" s="56"/>
      <c r="GAD382" s="56"/>
      <c r="GAE382" s="56"/>
      <c r="GAF382" s="56"/>
      <c r="GAG382" s="56"/>
      <c r="GAH382" s="56"/>
      <c r="GAI382" s="56"/>
      <c r="GAJ382" s="56"/>
      <c r="GAK382" s="56"/>
      <c r="GAL382" s="56"/>
      <c r="GAM382" s="56"/>
      <c r="GAN382" s="56"/>
      <c r="GAO382" s="56"/>
      <c r="GAP382" s="56"/>
      <c r="GAQ382" s="56"/>
      <c r="GAR382" s="56"/>
      <c r="GAS382" s="56"/>
      <c r="GAT382" s="56"/>
      <c r="GAU382" s="56"/>
      <c r="GAV382" s="56"/>
      <c r="GAW382" s="56"/>
      <c r="GAX382" s="56"/>
      <c r="GAY382" s="56"/>
      <c r="GAZ382" s="56"/>
      <c r="GBA382" s="56"/>
      <c r="GBB382" s="56"/>
      <c r="GBC382" s="56"/>
      <c r="GBD382" s="56"/>
      <c r="GBE382" s="56"/>
      <c r="GBF382" s="56"/>
      <c r="GBG382" s="56"/>
      <c r="GBH382" s="56"/>
      <c r="GBI382" s="56"/>
      <c r="GBJ382" s="56"/>
      <c r="GBK382" s="56"/>
      <c r="GBL382" s="56"/>
      <c r="GBM382" s="56"/>
      <c r="GBN382" s="56"/>
      <c r="GBO382" s="56"/>
      <c r="GBP382" s="56"/>
      <c r="GBQ382" s="56"/>
      <c r="GBR382" s="56"/>
      <c r="GBS382" s="56"/>
      <c r="GBT382" s="56"/>
      <c r="GBU382" s="56"/>
      <c r="GBV382" s="56"/>
      <c r="GBW382" s="56"/>
      <c r="GBX382" s="56"/>
      <c r="GBY382" s="56"/>
      <c r="GBZ382" s="56"/>
      <c r="GCA382" s="56"/>
      <c r="GCB382" s="56"/>
      <c r="GCC382" s="56"/>
      <c r="GCD382" s="56"/>
      <c r="GCE382" s="56"/>
      <c r="GCF382" s="56"/>
      <c r="GCG382" s="56"/>
      <c r="GCH382" s="56"/>
      <c r="GCI382" s="56"/>
      <c r="GCJ382" s="56"/>
      <c r="GCK382" s="56"/>
      <c r="GCL382" s="56"/>
      <c r="GCM382" s="56"/>
      <c r="GCN382" s="56"/>
      <c r="GCO382" s="56"/>
      <c r="GCP382" s="56"/>
      <c r="GCQ382" s="56"/>
      <c r="GCR382" s="56"/>
      <c r="GCS382" s="56"/>
      <c r="GCT382" s="56"/>
      <c r="GCU382" s="56"/>
      <c r="GCV382" s="56"/>
      <c r="GCW382" s="56"/>
      <c r="GCX382" s="56"/>
      <c r="GCY382" s="56"/>
      <c r="GCZ382" s="56"/>
      <c r="GDA382" s="56"/>
      <c r="GDB382" s="56"/>
      <c r="GDC382" s="56"/>
      <c r="GDD382" s="56"/>
      <c r="GDE382" s="56"/>
      <c r="GDF382" s="56"/>
      <c r="GDG382" s="56"/>
      <c r="GDH382" s="56"/>
      <c r="GDI382" s="56"/>
      <c r="GDJ382" s="56"/>
      <c r="GDK382" s="56"/>
      <c r="GDL382" s="56"/>
      <c r="GDM382" s="56"/>
      <c r="GDN382" s="56"/>
      <c r="GDO382" s="56"/>
      <c r="GDP382" s="56"/>
      <c r="GDQ382" s="56"/>
      <c r="GDR382" s="56"/>
      <c r="GDS382" s="56"/>
      <c r="GDT382" s="56"/>
      <c r="GDU382" s="56"/>
      <c r="GDV382" s="56"/>
      <c r="GDW382" s="56"/>
      <c r="GDX382" s="56"/>
      <c r="GDY382" s="56"/>
      <c r="GDZ382" s="56"/>
      <c r="GEA382" s="56"/>
      <c r="GEB382" s="56"/>
      <c r="GEC382" s="56"/>
      <c r="GED382" s="56"/>
      <c r="GEE382" s="56"/>
      <c r="GEF382" s="56"/>
      <c r="GEG382" s="56"/>
      <c r="GEH382" s="56"/>
      <c r="GEI382" s="56"/>
      <c r="GEJ382" s="56"/>
      <c r="GEK382" s="56"/>
      <c r="GEL382" s="56"/>
      <c r="GEM382" s="56"/>
      <c r="GEN382" s="56"/>
      <c r="GEO382" s="56"/>
      <c r="GEP382" s="56"/>
      <c r="GEQ382" s="56"/>
      <c r="GER382" s="56"/>
      <c r="GES382" s="56"/>
      <c r="GET382" s="56"/>
      <c r="GEU382" s="56"/>
      <c r="GEV382" s="56"/>
      <c r="GEW382" s="56"/>
      <c r="GEX382" s="56"/>
      <c r="GEY382" s="56"/>
      <c r="GEZ382" s="56"/>
      <c r="GFA382" s="56"/>
      <c r="GFB382" s="56"/>
      <c r="GFC382" s="56"/>
      <c r="GFD382" s="56"/>
      <c r="GFE382" s="56"/>
      <c r="GFF382" s="56"/>
      <c r="GFG382" s="56"/>
      <c r="GFH382" s="56"/>
      <c r="GFI382" s="56"/>
      <c r="GFJ382" s="56"/>
      <c r="GFK382" s="56"/>
      <c r="GFL382" s="56"/>
      <c r="GFM382" s="56"/>
      <c r="GFN382" s="56"/>
      <c r="GFO382" s="56"/>
      <c r="GFP382" s="56"/>
      <c r="GFQ382" s="56"/>
      <c r="GFR382" s="56"/>
      <c r="GFS382" s="56"/>
      <c r="GFT382" s="56"/>
      <c r="GFU382" s="56"/>
      <c r="GFV382" s="56"/>
      <c r="GFW382" s="56"/>
      <c r="GFX382" s="56"/>
      <c r="GFY382" s="56"/>
      <c r="GFZ382" s="56"/>
      <c r="GGA382" s="56"/>
      <c r="GGB382" s="56"/>
      <c r="GGC382" s="56"/>
      <c r="GGD382" s="56"/>
      <c r="GGE382" s="56"/>
      <c r="GGF382" s="56"/>
      <c r="GGG382" s="56"/>
      <c r="GGH382" s="56"/>
      <c r="GGI382" s="56"/>
      <c r="GGJ382" s="56"/>
      <c r="GGK382" s="56"/>
      <c r="GGL382" s="56"/>
      <c r="GGM382" s="56"/>
      <c r="GGN382" s="56"/>
      <c r="GGO382" s="56"/>
      <c r="GGP382" s="56"/>
      <c r="GGQ382" s="56"/>
      <c r="GGR382" s="56"/>
      <c r="GGS382" s="56"/>
      <c r="GGT382" s="56"/>
      <c r="GGU382" s="56"/>
      <c r="GGV382" s="56"/>
      <c r="GGW382" s="56"/>
      <c r="GGX382" s="56"/>
      <c r="GGY382" s="56"/>
      <c r="GGZ382" s="56"/>
      <c r="GHA382" s="56"/>
      <c r="GHB382" s="56"/>
      <c r="GHC382" s="56"/>
      <c r="GHD382" s="56"/>
      <c r="GHE382" s="56"/>
      <c r="GHF382" s="56"/>
      <c r="GHG382" s="56"/>
      <c r="GHH382" s="56"/>
      <c r="GHI382" s="56"/>
      <c r="GHJ382" s="56"/>
      <c r="GHK382" s="56"/>
      <c r="GHL382" s="56"/>
      <c r="GHM382" s="56"/>
      <c r="GHN382" s="56"/>
      <c r="GHO382" s="56"/>
      <c r="GHP382" s="56"/>
      <c r="GHQ382" s="56"/>
      <c r="GHR382" s="56"/>
      <c r="GHS382" s="56"/>
      <c r="GHT382" s="56"/>
      <c r="GHU382" s="56"/>
      <c r="GHV382" s="56"/>
      <c r="GHW382" s="56"/>
      <c r="GHX382" s="56"/>
      <c r="GHY382" s="56"/>
      <c r="GHZ382" s="56"/>
      <c r="GIA382" s="56"/>
      <c r="GIB382" s="56"/>
      <c r="GIC382" s="56"/>
      <c r="GID382" s="56"/>
      <c r="GIE382" s="56"/>
      <c r="GIF382" s="56"/>
      <c r="GIG382" s="56"/>
      <c r="GIH382" s="56"/>
      <c r="GII382" s="56"/>
      <c r="GIJ382" s="56"/>
      <c r="GIK382" s="56"/>
      <c r="GIL382" s="56"/>
      <c r="GIM382" s="56"/>
      <c r="GIN382" s="56"/>
      <c r="GIO382" s="56"/>
      <c r="GIP382" s="56"/>
      <c r="GIQ382" s="56"/>
      <c r="GIR382" s="56"/>
      <c r="GIS382" s="56"/>
      <c r="GIT382" s="56"/>
      <c r="GIU382" s="56"/>
      <c r="GIV382" s="56"/>
      <c r="GIW382" s="56"/>
      <c r="GIX382" s="56"/>
      <c r="GIY382" s="56"/>
      <c r="GIZ382" s="56"/>
      <c r="GJA382" s="56"/>
      <c r="GJB382" s="56"/>
      <c r="GJC382" s="56"/>
      <c r="GJD382" s="56"/>
      <c r="GJE382" s="56"/>
      <c r="GJF382" s="56"/>
      <c r="GJG382" s="56"/>
      <c r="GJH382" s="56"/>
      <c r="GJI382" s="56"/>
      <c r="GJJ382" s="56"/>
      <c r="GJK382" s="56"/>
      <c r="GJL382" s="56"/>
      <c r="GJM382" s="56"/>
      <c r="GJN382" s="56"/>
      <c r="GJO382" s="56"/>
      <c r="GJP382" s="56"/>
      <c r="GJQ382" s="56"/>
      <c r="GJR382" s="56"/>
      <c r="GJS382" s="56"/>
      <c r="GJT382" s="56"/>
      <c r="GJU382" s="56"/>
      <c r="GJV382" s="56"/>
      <c r="GJW382" s="56"/>
      <c r="GJX382" s="56"/>
      <c r="GJY382" s="56"/>
      <c r="GJZ382" s="56"/>
      <c r="GKA382" s="56"/>
      <c r="GKB382" s="56"/>
      <c r="GKC382" s="56"/>
      <c r="GKD382" s="56"/>
      <c r="GKE382" s="56"/>
      <c r="GKF382" s="56"/>
      <c r="GKG382" s="56"/>
      <c r="GKH382" s="56"/>
      <c r="GKI382" s="56"/>
      <c r="GKJ382" s="56"/>
      <c r="GKK382" s="56"/>
      <c r="GKL382" s="56"/>
      <c r="GKM382" s="56"/>
      <c r="GKN382" s="56"/>
      <c r="GKO382" s="56"/>
      <c r="GKP382" s="56"/>
      <c r="GKQ382" s="56"/>
      <c r="GKR382" s="56"/>
      <c r="GKS382" s="56"/>
      <c r="GKT382" s="56"/>
      <c r="GKU382" s="56"/>
      <c r="GKV382" s="56"/>
      <c r="GKW382" s="56"/>
      <c r="GKX382" s="56"/>
      <c r="GKY382" s="56"/>
      <c r="GKZ382" s="56"/>
      <c r="GLA382" s="56"/>
      <c r="GLB382" s="56"/>
      <c r="GLC382" s="56"/>
      <c r="GLD382" s="56"/>
      <c r="GLE382" s="56"/>
      <c r="GLF382" s="56"/>
      <c r="GLG382" s="56"/>
      <c r="GLH382" s="56"/>
      <c r="GLI382" s="56"/>
      <c r="GLJ382" s="56"/>
      <c r="GLK382" s="56"/>
      <c r="GLL382" s="56"/>
      <c r="GLM382" s="56"/>
      <c r="GLN382" s="56"/>
      <c r="GLO382" s="56"/>
      <c r="GLP382" s="56"/>
      <c r="GLQ382" s="56"/>
      <c r="GLR382" s="56"/>
      <c r="GLS382" s="56"/>
      <c r="GLT382" s="56"/>
      <c r="GLU382" s="56"/>
      <c r="GLV382" s="56"/>
      <c r="GLW382" s="56"/>
      <c r="GLX382" s="56"/>
      <c r="GLY382" s="56"/>
      <c r="GLZ382" s="56"/>
      <c r="GMA382" s="56"/>
      <c r="GMB382" s="56"/>
      <c r="GMC382" s="56"/>
      <c r="GMD382" s="56"/>
      <c r="GME382" s="56"/>
      <c r="GMF382" s="56"/>
      <c r="GMG382" s="56"/>
      <c r="GMH382" s="56"/>
      <c r="GMI382" s="56"/>
      <c r="GMJ382" s="56"/>
      <c r="GMK382" s="56"/>
      <c r="GML382" s="56"/>
      <c r="GMM382" s="56"/>
      <c r="GMN382" s="56"/>
      <c r="GMO382" s="56"/>
      <c r="GMP382" s="56"/>
      <c r="GMQ382" s="56"/>
      <c r="GMR382" s="56"/>
      <c r="GMS382" s="56"/>
      <c r="GMT382" s="56"/>
      <c r="GMU382" s="56"/>
      <c r="GMV382" s="56"/>
      <c r="GMW382" s="56"/>
      <c r="GMX382" s="56"/>
      <c r="GMY382" s="56"/>
      <c r="GMZ382" s="56"/>
      <c r="GNA382" s="56"/>
      <c r="GNB382" s="56"/>
      <c r="GNC382" s="56"/>
      <c r="GND382" s="56"/>
      <c r="GNE382" s="56"/>
      <c r="GNF382" s="56"/>
      <c r="GNG382" s="56"/>
      <c r="GNH382" s="56"/>
      <c r="GNI382" s="56"/>
      <c r="GNJ382" s="56"/>
      <c r="GNK382" s="56"/>
      <c r="GNL382" s="56"/>
      <c r="GNM382" s="56"/>
      <c r="GNN382" s="56"/>
      <c r="GNO382" s="56"/>
      <c r="GNP382" s="56"/>
      <c r="GNQ382" s="56"/>
      <c r="GNR382" s="56"/>
      <c r="GNS382" s="56"/>
      <c r="GNT382" s="56"/>
      <c r="GNU382" s="56"/>
      <c r="GNV382" s="56"/>
      <c r="GNW382" s="56"/>
      <c r="GNX382" s="56"/>
      <c r="GNY382" s="56"/>
      <c r="GNZ382" s="56"/>
      <c r="GOA382" s="56"/>
      <c r="GOB382" s="56"/>
      <c r="GOC382" s="56"/>
      <c r="GOD382" s="56"/>
      <c r="GOE382" s="56"/>
      <c r="GOF382" s="56"/>
      <c r="GOG382" s="56"/>
      <c r="GOH382" s="56"/>
      <c r="GOI382" s="56"/>
      <c r="GOJ382" s="56"/>
      <c r="GOK382" s="56"/>
      <c r="GOL382" s="56"/>
      <c r="GOM382" s="56"/>
      <c r="GON382" s="56"/>
      <c r="GOO382" s="56"/>
      <c r="GOP382" s="56"/>
      <c r="GOQ382" s="56"/>
      <c r="GOR382" s="56"/>
      <c r="GOS382" s="56"/>
      <c r="GOT382" s="56"/>
      <c r="GOU382" s="56"/>
      <c r="GOV382" s="56"/>
      <c r="GOW382" s="56"/>
      <c r="GOX382" s="56"/>
      <c r="GOY382" s="56"/>
      <c r="GOZ382" s="56"/>
      <c r="GPA382" s="56"/>
      <c r="GPB382" s="56"/>
      <c r="GPC382" s="56"/>
      <c r="GPD382" s="56"/>
      <c r="GPE382" s="56"/>
      <c r="GPF382" s="56"/>
      <c r="GPG382" s="56"/>
      <c r="GPH382" s="56"/>
      <c r="GPI382" s="56"/>
      <c r="GPJ382" s="56"/>
      <c r="GPK382" s="56"/>
      <c r="GPL382" s="56"/>
      <c r="GPM382" s="56"/>
      <c r="GPN382" s="56"/>
      <c r="GPO382" s="56"/>
      <c r="GPP382" s="56"/>
      <c r="GPQ382" s="56"/>
      <c r="GPR382" s="56"/>
      <c r="GPS382" s="56"/>
      <c r="GPT382" s="56"/>
      <c r="GPU382" s="56"/>
      <c r="GPV382" s="56"/>
      <c r="GPW382" s="56"/>
      <c r="GPX382" s="56"/>
      <c r="GPY382" s="56"/>
      <c r="GPZ382" s="56"/>
      <c r="GQA382" s="56"/>
      <c r="GQB382" s="56"/>
      <c r="GQC382" s="56"/>
      <c r="GQD382" s="56"/>
      <c r="GQE382" s="56"/>
      <c r="GQF382" s="56"/>
      <c r="GQG382" s="56"/>
      <c r="GQH382" s="56"/>
      <c r="GQI382" s="56"/>
      <c r="GQJ382" s="56"/>
      <c r="GQK382" s="56"/>
      <c r="GQL382" s="56"/>
      <c r="GQM382" s="56"/>
      <c r="GQN382" s="56"/>
      <c r="GQO382" s="56"/>
      <c r="GQP382" s="56"/>
      <c r="GQQ382" s="56"/>
      <c r="GQR382" s="56"/>
      <c r="GQS382" s="56"/>
      <c r="GQT382" s="56"/>
      <c r="GQU382" s="56"/>
      <c r="GQV382" s="56"/>
      <c r="GQW382" s="56"/>
      <c r="GQX382" s="56"/>
      <c r="GQY382" s="56"/>
      <c r="GQZ382" s="56"/>
      <c r="GRA382" s="56"/>
      <c r="GRB382" s="56"/>
      <c r="GRC382" s="56"/>
      <c r="GRD382" s="56"/>
      <c r="GRE382" s="56"/>
      <c r="GRF382" s="56"/>
      <c r="GRG382" s="56"/>
      <c r="GRH382" s="56"/>
      <c r="GRI382" s="56"/>
      <c r="GRJ382" s="56"/>
      <c r="GRK382" s="56"/>
      <c r="GRL382" s="56"/>
      <c r="GRM382" s="56"/>
      <c r="GRN382" s="56"/>
      <c r="GRO382" s="56"/>
      <c r="GRP382" s="56"/>
      <c r="GRQ382" s="56"/>
      <c r="GRR382" s="56"/>
      <c r="GRS382" s="56"/>
      <c r="GRT382" s="56"/>
      <c r="GRU382" s="56"/>
      <c r="GRV382" s="56"/>
      <c r="GRW382" s="56"/>
      <c r="GRX382" s="56"/>
      <c r="GRY382" s="56"/>
      <c r="GRZ382" s="56"/>
      <c r="GSA382" s="56"/>
      <c r="GSB382" s="56"/>
      <c r="GSC382" s="56"/>
      <c r="GSD382" s="56"/>
      <c r="GSE382" s="56"/>
      <c r="GSF382" s="56"/>
      <c r="GSG382" s="56"/>
      <c r="GSH382" s="56"/>
      <c r="GSI382" s="56"/>
      <c r="GSJ382" s="56"/>
      <c r="GSK382" s="56"/>
      <c r="GSL382" s="56"/>
      <c r="GSM382" s="56"/>
      <c r="GSN382" s="56"/>
      <c r="GSO382" s="56"/>
      <c r="GSP382" s="56"/>
      <c r="GSQ382" s="56"/>
      <c r="GSR382" s="56"/>
      <c r="GSS382" s="56"/>
      <c r="GST382" s="56"/>
      <c r="GSU382" s="56"/>
      <c r="GSV382" s="56"/>
      <c r="GSW382" s="56"/>
      <c r="GSX382" s="56"/>
      <c r="GSY382" s="56"/>
      <c r="GSZ382" s="56"/>
      <c r="GTA382" s="56"/>
      <c r="GTB382" s="56"/>
      <c r="GTC382" s="56"/>
      <c r="GTD382" s="56"/>
      <c r="GTE382" s="56"/>
      <c r="GTF382" s="56"/>
      <c r="GTG382" s="56"/>
      <c r="GTH382" s="56"/>
      <c r="GTI382" s="56"/>
      <c r="GTJ382" s="56"/>
      <c r="GTK382" s="56"/>
      <c r="GTL382" s="56"/>
      <c r="GTM382" s="56"/>
      <c r="GTN382" s="56"/>
      <c r="GTO382" s="56"/>
      <c r="GTP382" s="56"/>
      <c r="GTQ382" s="56"/>
      <c r="GTR382" s="56"/>
      <c r="GTS382" s="56"/>
      <c r="GTT382" s="56"/>
      <c r="GTU382" s="56"/>
      <c r="GTV382" s="56"/>
      <c r="GTW382" s="56"/>
      <c r="GTX382" s="56"/>
      <c r="GTY382" s="56"/>
      <c r="GTZ382" s="56"/>
      <c r="GUA382" s="56"/>
      <c r="GUB382" s="56"/>
      <c r="GUC382" s="56"/>
      <c r="GUD382" s="56"/>
      <c r="GUE382" s="56"/>
      <c r="GUF382" s="56"/>
      <c r="GUG382" s="56"/>
      <c r="GUH382" s="56"/>
      <c r="GUI382" s="56"/>
      <c r="GUJ382" s="56"/>
      <c r="GUK382" s="56"/>
      <c r="GUL382" s="56"/>
      <c r="GUM382" s="56"/>
      <c r="GUN382" s="56"/>
      <c r="GUO382" s="56"/>
      <c r="GUP382" s="56"/>
      <c r="GUQ382" s="56"/>
      <c r="GUR382" s="56"/>
      <c r="GUS382" s="56"/>
      <c r="GUT382" s="56"/>
      <c r="GUU382" s="56"/>
      <c r="GUV382" s="56"/>
      <c r="GUW382" s="56"/>
      <c r="GUX382" s="56"/>
      <c r="GUY382" s="56"/>
      <c r="GUZ382" s="56"/>
      <c r="GVA382" s="56"/>
      <c r="GVB382" s="56"/>
      <c r="GVC382" s="56"/>
      <c r="GVD382" s="56"/>
      <c r="GVE382" s="56"/>
      <c r="GVF382" s="56"/>
      <c r="GVG382" s="56"/>
      <c r="GVH382" s="56"/>
      <c r="GVI382" s="56"/>
      <c r="GVJ382" s="56"/>
      <c r="GVK382" s="56"/>
      <c r="GVL382" s="56"/>
      <c r="GVM382" s="56"/>
      <c r="GVN382" s="56"/>
      <c r="GVO382" s="56"/>
      <c r="GVP382" s="56"/>
      <c r="GVQ382" s="56"/>
      <c r="GVR382" s="56"/>
      <c r="GVS382" s="56"/>
      <c r="GVT382" s="56"/>
      <c r="GVU382" s="56"/>
      <c r="GVV382" s="56"/>
      <c r="GVW382" s="56"/>
      <c r="GVX382" s="56"/>
      <c r="GVY382" s="56"/>
      <c r="GVZ382" s="56"/>
      <c r="GWA382" s="56"/>
      <c r="GWB382" s="56"/>
      <c r="GWC382" s="56"/>
      <c r="GWD382" s="56"/>
      <c r="GWE382" s="56"/>
      <c r="GWF382" s="56"/>
      <c r="GWG382" s="56"/>
      <c r="GWH382" s="56"/>
      <c r="GWI382" s="56"/>
      <c r="GWJ382" s="56"/>
      <c r="GWK382" s="56"/>
      <c r="GWL382" s="56"/>
      <c r="GWM382" s="56"/>
      <c r="GWN382" s="56"/>
      <c r="GWO382" s="56"/>
      <c r="GWP382" s="56"/>
      <c r="GWQ382" s="56"/>
      <c r="GWR382" s="56"/>
      <c r="GWS382" s="56"/>
      <c r="GWT382" s="56"/>
      <c r="GWU382" s="56"/>
      <c r="GWV382" s="56"/>
      <c r="GWW382" s="56"/>
      <c r="GWX382" s="56"/>
      <c r="GWY382" s="56"/>
      <c r="GWZ382" s="56"/>
      <c r="GXA382" s="56"/>
      <c r="GXB382" s="56"/>
      <c r="GXC382" s="56"/>
      <c r="GXD382" s="56"/>
      <c r="GXE382" s="56"/>
      <c r="GXF382" s="56"/>
      <c r="GXG382" s="56"/>
      <c r="GXH382" s="56"/>
      <c r="GXI382" s="56"/>
      <c r="GXJ382" s="56"/>
      <c r="GXK382" s="56"/>
      <c r="GXL382" s="56"/>
      <c r="GXM382" s="56"/>
      <c r="GXN382" s="56"/>
      <c r="GXO382" s="56"/>
      <c r="GXP382" s="56"/>
      <c r="GXQ382" s="56"/>
      <c r="GXR382" s="56"/>
      <c r="GXS382" s="56"/>
      <c r="GXT382" s="56"/>
      <c r="GXU382" s="56"/>
      <c r="GXV382" s="56"/>
      <c r="GXW382" s="56"/>
      <c r="GXX382" s="56"/>
      <c r="GXY382" s="56"/>
      <c r="GXZ382" s="56"/>
      <c r="GYA382" s="56"/>
      <c r="GYB382" s="56"/>
      <c r="GYC382" s="56"/>
      <c r="GYD382" s="56"/>
      <c r="GYE382" s="56"/>
      <c r="GYF382" s="56"/>
      <c r="GYG382" s="56"/>
      <c r="GYH382" s="56"/>
      <c r="GYI382" s="56"/>
      <c r="GYJ382" s="56"/>
      <c r="GYK382" s="56"/>
      <c r="GYL382" s="56"/>
      <c r="GYM382" s="56"/>
      <c r="GYN382" s="56"/>
      <c r="GYO382" s="56"/>
      <c r="GYP382" s="56"/>
      <c r="GYQ382" s="56"/>
      <c r="GYR382" s="56"/>
      <c r="GYS382" s="56"/>
      <c r="GYT382" s="56"/>
      <c r="GYU382" s="56"/>
      <c r="GYV382" s="56"/>
      <c r="GYW382" s="56"/>
      <c r="GYX382" s="56"/>
      <c r="GYY382" s="56"/>
      <c r="GYZ382" s="56"/>
      <c r="GZA382" s="56"/>
      <c r="GZB382" s="56"/>
      <c r="GZC382" s="56"/>
      <c r="GZD382" s="56"/>
      <c r="GZE382" s="56"/>
      <c r="GZF382" s="56"/>
      <c r="GZG382" s="56"/>
      <c r="GZH382" s="56"/>
      <c r="GZI382" s="56"/>
      <c r="GZJ382" s="56"/>
      <c r="GZK382" s="56"/>
      <c r="GZL382" s="56"/>
      <c r="GZM382" s="56"/>
      <c r="GZN382" s="56"/>
      <c r="GZO382" s="56"/>
      <c r="GZP382" s="56"/>
      <c r="GZQ382" s="56"/>
      <c r="GZR382" s="56"/>
      <c r="GZS382" s="56"/>
      <c r="GZT382" s="56"/>
      <c r="GZU382" s="56"/>
      <c r="GZV382" s="56"/>
      <c r="GZW382" s="56"/>
      <c r="GZX382" s="56"/>
      <c r="GZY382" s="56"/>
      <c r="GZZ382" s="56"/>
      <c r="HAA382" s="56"/>
      <c r="HAB382" s="56"/>
      <c r="HAC382" s="56"/>
      <c r="HAD382" s="56"/>
      <c r="HAE382" s="56"/>
      <c r="HAF382" s="56"/>
      <c r="HAG382" s="56"/>
      <c r="HAH382" s="56"/>
      <c r="HAI382" s="56"/>
      <c r="HAJ382" s="56"/>
      <c r="HAK382" s="56"/>
      <c r="HAL382" s="56"/>
      <c r="HAM382" s="56"/>
      <c r="HAN382" s="56"/>
      <c r="HAO382" s="56"/>
      <c r="HAP382" s="56"/>
      <c r="HAQ382" s="56"/>
      <c r="HAR382" s="56"/>
      <c r="HAS382" s="56"/>
      <c r="HAT382" s="56"/>
      <c r="HAU382" s="56"/>
      <c r="HAV382" s="56"/>
      <c r="HAW382" s="56"/>
      <c r="HAX382" s="56"/>
      <c r="HAY382" s="56"/>
      <c r="HAZ382" s="56"/>
      <c r="HBA382" s="56"/>
      <c r="HBB382" s="56"/>
      <c r="HBC382" s="56"/>
      <c r="HBD382" s="56"/>
      <c r="HBE382" s="56"/>
      <c r="HBF382" s="56"/>
      <c r="HBG382" s="56"/>
      <c r="HBH382" s="56"/>
      <c r="HBI382" s="56"/>
      <c r="HBJ382" s="56"/>
      <c r="HBK382" s="56"/>
      <c r="HBL382" s="56"/>
      <c r="HBM382" s="56"/>
      <c r="HBN382" s="56"/>
      <c r="HBO382" s="56"/>
      <c r="HBP382" s="56"/>
      <c r="HBQ382" s="56"/>
      <c r="HBR382" s="56"/>
      <c r="HBS382" s="56"/>
      <c r="HBT382" s="56"/>
      <c r="HBU382" s="56"/>
      <c r="HBV382" s="56"/>
      <c r="HBW382" s="56"/>
      <c r="HBX382" s="56"/>
      <c r="HBY382" s="56"/>
      <c r="HBZ382" s="56"/>
      <c r="HCA382" s="56"/>
      <c r="HCB382" s="56"/>
      <c r="HCC382" s="56"/>
      <c r="HCD382" s="56"/>
      <c r="HCE382" s="56"/>
      <c r="HCF382" s="56"/>
      <c r="HCG382" s="56"/>
      <c r="HCH382" s="56"/>
      <c r="HCI382" s="56"/>
      <c r="HCJ382" s="56"/>
      <c r="HCK382" s="56"/>
      <c r="HCL382" s="56"/>
      <c r="HCM382" s="56"/>
      <c r="HCN382" s="56"/>
      <c r="HCO382" s="56"/>
      <c r="HCP382" s="56"/>
      <c r="HCQ382" s="56"/>
      <c r="HCR382" s="56"/>
      <c r="HCS382" s="56"/>
      <c r="HCT382" s="56"/>
      <c r="HCU382" s="56"/>
      <c r="HCV382" s="56"/>
      <c r="HCW382" s="56"/>
      <c r="HCX382" s="56"/>
      <c r="HCY382" s="56"/>
      <c r="HCZ382" s="56"/>
      <c r="HDA382" s="56"/>
      <c r="HDB382" s="56"/>
      <c r="HDC382" s="56"/>
      <c r="HDD382" s="56"/>
      <c r="HDE382" s="56"/>
      <c r="HDF382" s="56"/>
      <c r="HDG382" s="56"/>
      <c r="HDH382" s="56"/>
      <c r="HDI382" s="56"/>
      <c r="HDJ382" s="56"/>
      <c r="HDK382" s="56"/>
      <c r="HDL382" s="56"/>
      <c r="HDM382" s="56"/>
      <c r="HDN382" s="56"/>
      <c r="HDO382" s="56"/>
      <c r="HDP382" s="56"/>
      <c r="HDQ382" s="56"/>
      <c r="HDR382" s="56"/>
      <c r="HDS382" s="56"/>
      <c r="HDT382" s="56"/>
      <c r="HDU382" s="56"/>
      <c r="HDV382" s="56"/>
      <c r="HDW382" s="56"/>
      <c r="HDX382" s="56"/>
      <c r="HDY382" s="56"/>
      <c r="HDZ382" s="56"/>
      <c r="HEA382" s="56"/>
      <c r="HEB382" s="56"/>
      <c r="HEC382" s="56"/>
      <c r="HED382" s="56"/>
      <c r="HEE382" s="56"/>
      <c r="HEF382" s="56"/>
      <c r="HEG382" s="56"/>
      <c r="HEH382" s="56"/>
      <c r="HEI382" s="56"/>
      <c r="HEJ382" s="56"/>
      <c r="HEK382" s="56"/>
      <c r="HEL382" s="56"/>
      <c r="HEM382" s="56"/>
      <c r="HEN382" s="56"/>
      <c r="HEO382" s="56"/>
      <c r="HEP382" s="56"/>
      <c r="HEQ382" s="56"/>
      <c r="HER382" s="56"/>
      <c r="HES382" s="56"/>
      <c r="HET382" s="56"/>
      <c r="HEU382" s="56"/>
      <c r="HEV382" s="56"/>
      <c r="HEW382" s="56"/>
      <c r="HEX382" s="56"/>
      <c r="HEY382" s="56"/>
      <c r="HEZ382" s="56"/>
      <c r="HFA382" s="56"/>
      <c r="HFB382" s="56"/>
      <c r="HFC382" s="56"/>
      <c r="HFD382" s="56"/>
      <c r="HFE382" s="56"/>
      <c r="HFF382" s="56"/>
      <c r="HFG382" s="56"/>
      <c r="HFH382" s="56"/>
      <c r="HFI382" s="56"/>
      <c r="HFJ382" s="56"/>
      <c r="HFK382" s="56"/>
      <c r="HFL382" s="56"/>
      <c r="HFM382" s="56"/>
      <c r="HFN382" s="56"/>
      <c r="HFO382" s="56"/>
      <c r="HFP382" s="56"/>
      <c r="HFQ382" s="56"/>
      <c r="HFR382" s="56"/>
      <c r="HFS382" s="56"/>
      <c r="HFT382" s="56"/>
      <c r="HFU382" s="56"/>
      <c r="HFV382" s="56"/>
      <c r="HFW382" s="56"/>
      <c r="HFX382" s="56"/>
      <c r="HFY382" s="56"/>
      <c r="HFZ382" s="56"/>
      <c r="HGA382" s="56"/>
      <c r="HGB382" s="56"/>
      <c r="HGC382" s="56"/>
      <c r="HGD382" s="56"/>
      <c r="HGE382" s="56"/>
      <c r="HGF382" s="56"/>
      <c r="HGG382" s="56"/>
      <c r="HGH382" s="56"/>
      <c r="HGI382" s="56"/>
      <c r="HGJ382" s="56"/>
      <c r="HGK382" s="56"/>
      <c r="HGL382" s="56"/>
      <c r="HGM382" s="56"/>
      <c r="HGN382" s="56"/>
      <c r="HGO382" s="56"/>
      <c r="HGP382" s="56"/>
      <c r="HGQ382" s="56"/>
      <c r="HGR382" s="56"/>
      <c r="HGS382" s="56"/>
      <c r="HGT382" s="56"/>
      <c r="HGU382" s="56"/>
      <c r="HGV382" s="56"/>
      <c r="HGW382" s="56"/>
      <c r="HGX382" s="56"/>
      <c r="HGY382" s="56"/>
      <c r="HGZ382" s="56"/>
      <c r="HHA382" s="56"/>
      <c r="HHB382" s="56"/>
      <c r="HHC382" s="56"/>
      <c r="HHD382" s="56"/>
      <c r="HHE382" s="56"/>
      <c r="HHF382" s="56"/>
      <c r="HHG382" s="56"/>
      <c r="HHH382" s="56"/>
      <c r="HHI382" s="56"/>
      <c r="HHJ382" s="56"/>
      <c r="HHK382" s="56"/>
      <c r="HHL382" s="56"/>
      <c r="HHM382" s="56"/>
      <c r="HHN382" s="56"/>
      <c r="HHO382" s="56"/>
      <c r="HHP382" s="56"/>
      <c r="HHQ382" s="56"/>
      <c r="HHR382" s="56"/>
      <c r="HHS382" s="56"/>
      <c r="HHT382" s="56"/>
      <c r="HHU382" s="56"/>
      <c r="HHV382" s="56"/>
      <c r="HHW382" s="56"/>
      <c r="HHX382" s="56"/>
      <c r="HHY382" s="56"/>
      <c r="HHZ382" s="56"/>
      <c r="HIA382" s="56"/>
      <c r="HIB382" s="56"/>
      <c r="HIC382" s="56"/>
      <c r="HID382" s="56"/>
      <c r="HIE382" s="56"/>
      <c r="HIF382" s="56"/>
      <c r="HIG382" s="56"/>
      <c r="HIH382" s="56"/>
      <c r="HII382" s="56"/>
      <c r="HIJ382" s="56"/>
      <c r="HIK382" s="56"/>
      <c r="HIL382" s="56"/>
      <c r="HIM382" s="56"/>
      <c r="HIN382" s="56"/>
      <c r="HIO382" s="56"/>
      <c r="HIP382" s="56"/>
      <c r="HIQ382" s="56"/>
      <c r="HIR382" s="56"/>
      <c r="HIS382" s="56"/>
      <c r="HIT382" s="56"/>
      <c r="HIU382" s="56"/>
      <c r="HIV382" s="56"/>
      <c r="HIW382" s="56"/>
      <c r="HIX382" s="56"/>
      <c r="HIY382" s="56"/>
      <c r="HIZ382" s="56"/>
      <c r="HJA382" s="56"/>
      <c r="HJB382" s="56"/>
      <c r="HJC382" s="56"/>
      <c r="HJD382" s="56"/>
      <c r="HJE382" s="56"/>
      <c r="HJF382" s="56"/>
      <c r="HJG382" s="56"/>
      <c r="HJH382" s="56"/>
      <c r="HJI382" s="56"/>
      <c r="HJJ382" s="56"/>
      <c r="HJK382" s="56"/>
      <c r="HJL382" s="56"/>
      <c r="HJM382" s="56"/>
      <c r="HJN382" s="56"/>
      <c r="HJO382" s="56"/>
      <c r="HJP382" s="56"/>
      <c r="HJQ382" s="56"/>
      <c r="HJR382" s="56"/>
      <c r="HJS382" s="56"/>
      <c r="HJT382" s="56"/>
      <c r="HJU382" s="56"/>
      <c r="HJV382" s="56"/>
      <c r="HJW382" s="56"/>
      <c r="HJX382" s="56"/>
      <c r="HJY382" s="56"/>
      <c r="HJZ382" s="56"/>
      <c r="HKA382" s="56"/>
      <c r="HKB382" s="56"/>
      <c r="HKC382" s="56"/>
      <c r="HKD382" s="56"/>
      <c r="HKE382" s="56"/>
      <c r="HKF382" s="56"/>
      <c r="HKG382" s="56"/>
      <c r="HKH382" s="56"/>
      <c r="HKI382" s="56"/>
      <c r="HKJ382" s="56"/>
      <c r="HKK382" s="56"/>
      <c r="HKL382" s="56"/>
      <c r="HKM382" s="56"/>
      <c r="HKN382" s="56"/>
      <c r="HKO382" s="56"/>
      <c r="HKP382" s="56"/>
      <c r="HKQ382" s="56"/>
      <c r="HKR382" s="56"/>
      <c r="HKS382" s="56"/>
      <c r="HKT382" s="56"/>
      <c r="HKU382" s="56"/>
      <c r="HKV382" s="56"/>
      <c r="HKW382" s="56"/>
      <c r="HKX382" s="56"/>
      <c r="HKY382" s="56"/>
      <c r="HKZ382" s="56"/>
      <c r="HLA382" s="56"/>
      <c r="HLB382" s="56"/>
      <c r="HLC382" s="56"/>
      <c r="HLD382" s="56"/>
      <c r="HLE382" s="56"/>
      <c r="HLF382" s="56"/>
      <c r="HLG382" s="56"/>
      <c r="HLH382" s="56"/>
      <c r="HLI382" s="56"/>
      <c r="HLJ382" s="56"/>
      <c r="HLK382" s="56"/>
      <c r="HLL382" s="56"/>
      <c r="HLM382" s="56"/>
      <c r="HLN382" s="56"/>
      <c r="HLO382" s="56"/>
      <c r="HLP382" s="56"/>
      <c r="HLQ382" s="56"/>
      <c r="HLR382" s="56"/>
      <c r="HLS382" s="56"/>
      <c r="HLT382" s="56"/>
      <c r="HLU382" s="56"/>
      <c r="HLV382" s="56"/>
      <c r="HLW382" s="56"/>
      <c r="HLX382" s="56"/>
      <c r="HLY382" s="56"/>
      <c r="HLZ382" s="56"/>
      <c r="HMA382" s="56"/>
      <c r="HMB382" s="56"/>
      <c r="HMC382" s="56"/>
      <c r="HMD382" s="56"/>
      <c r="HME382" s="56"/>
      <c r="HMF382" s="56"/>
      <c r="HMG382" s="56"/>
      <c r="HMH382" s="56"/>
      <c r="HMI382" s="56"/>
      <c r="HMJ382" s="56"/>
      <c r="HMK382" s="56"/>
      <c r="HML382" s="56"/>
      <c r="HMM382" s="56"/>
      <c r="HMN382" s="56"/>
      <c r="HMO382" s="56"/>
      <c r="HMP382" s="56"/>
      <c r="HMQ382" s="56"/>
      <c r="HMR382" s="56"/>
      <c r="HMS382" s="56"/>
      <c r="HMT382" s="56"/>
      <c r="HMU382" s="56"/>
      <c r="HMV382" s="56"/>
      <c r="HMW382" s="56"/>
      <c r="HMX382" s="56"/>
      <c r="HMY382" s="56"/>
      <c r="HMZ382" s="56"/>
      <c r="HNA382" s="56"/>
      <c r="HNB382" s="56"/>
      <c r="HNC382" s="56"/>
      <c r="HND382" s="56"/>
      <c r="HNE382" s="56"/>
      <c r="HNF382" s="56"/>
      <c r="HNG382" s="56"/>
      <c r="HNH382" s="56"/>
      <c r="HNI382" s="56"/>
      <c r="HNJ382" s="56"/>
      <c r="HNK382" s="56"/>
      <c r="HNL382" s="56"/>
      <c r="HNM382" s="56"/>
      <c r="HNN382" s="56"/>
      <c r="HNO382" s="56"/>
      <c r="HNP382" s="56"/>
      <c r="HNQ382" s="56"/>
      <c r="HNR382" s="56"/>
      <c r="HNS382" s="56"/>
      <c r="HNT382" s="56"/>
      <c r="HNU382" s="56"/>
      <c r="HNV382" s="56"/>
      <c r="HNW382" s="56"/>
      <c r="HNX382" s="56"/>
      <c r="HNY382" s="56"/>
      <c r="HNZ382" s="56"/>
      <c r="HOA382" s="56"/>
      <c r="HOB382" s="56"/>
      <c r="HOC382" s="56"/>
      <c r="HOD382" s="56"/>
      <c r="HOE382" s="56"/>
      <c r="HOF382" s="56"/>
      <c r="HOG382" s="56"/>
      <c r="HOH382" s="56"/>
      <c r="HOI382" s="56"/>
      <c r="HOJ382" s="56"/>
      <c r="HOK382" s="56"/>
      <c r="HOL382" s="56"/>
      <c r="HOM382" s="56"/>
      <c r="HON382" s="56"/>
      <c r="HOO382" s="56"/>
      <c r="HOP382" s="56"/>
      <c r="HOQ382" s="56"/>
      <c r="HOR382" s="56"/>
      <c r="HOS382" s="56"/>
      <c r="HOT382" s="56"/>
      <c r="HOU382" s="56"/>
      <c r="HOV382" s="56"/>
      <c r="HOW382" s="56"/>
      <c r="HOX382" s="56"/>
      <c r="HOY382" s="56"/>
      <c r="HOZ382" s="56"/>
      <c r="HPA382" s="56"/>
      <c r="HPB382" s="56"/>
      <c r="HPC382" s="56"/>
      <c r="HPD382" s="56"/>
      <c r="HPE382" s="56"/>
      <c r="HPF382" s="56"/>
      <c r="HPG382" s="56"/>
      <c r="HPH382" s="56"/>
      <c r="HPI382" s="56"/>
      <c r="HPJ382" s="56"/>
      <c r="HPK382" s="56"/>
      <c r="HPL382" s="56"/>
      <c r="HPM382" s="56"/>
      <c r="HPN382" s="56"/>
      <c r="HPO382" s="56"/>
      <c r="HPP382" s="56"/>
      <c r="HPQ382" s="56"/>
      <c r="HPR382" s="56"/>
      <c r="HPS382" s="56"/>
      <c r="HPT382" s="56"/>
      <c r="HPU382" s="56"/>
      <c r="HPV382" s="56"/>
      <c r="HPW382" s="56"/>
      <c r="HPX382" s="56"/>
      <c r="HPY382" s="56"/>
      <c r="HPZ382" s="56"/>
      <c r="HQA382" s="56"/>
      <c r="HQB382" s="56"/>
      <c r="HQC382" s="56"/>
      <c r="HQD382" s="56"/>
      <c r="HQE382" s="56"/>
      <c r="HQF382" s="56"/>
      <c r="HQG382" s="56"/>
      <c r="HQH382" s="56"/>
      <c r="HQI382" s="56"/>
      <c r="HQJ382" s="56"/>
      <c r="HQK382" s="56"/>
      <c r="HQL382" s="56"/>
      <c r="HQM382" s="56"/>
      <c r="HQN382" s="56"/>
      <c r="HQO382" s="56"/>
      <c r="HQP382" s="56"/>
      <c r="HQQ382" s="56"/>
      <c r="HQR382" s="56"/>
      <c r="HQS382" s="56"/>
      <c r="HQT382" s="56"/>
      <c r="HQU382" s="56"/>
      <c r="HQV382" s="56"/>
      <c r="HQW382" s="56"/>
      <c r="HQX382" s="56"/>
      <c r="HQY382" s="56"/>
      <c r="HQZ382" s="56"/>
      <c r="HRA382" s="56"/>
      <c r="HRB382" s="56"/>
      <c r="HRC382" s="56"/>
      <c r="HRD382" s="56"/>
      <c r="HRE382" s="56"/>
      <c r="HRF382" s="56"/>
      <c r="HRG382" s="56"/>
      <c r="HRH382" s="56"/>
      <c r="HRI382" s="56"/>
      <c r="HRJ382" s="56"/>
      <c r="HRK382" s="56"/>
      <c r="HRL382" s="56"/>
      <c r="HRM382" s="56"/>
      <c r="HRN382" s="56"/>
      <c r="HRO382" s="56"/>
      <c r="HRP382" s="56"/>
      <c r="HRQ382" s="56"/>
      <c r="HRR382" s="56"/>
      <c r="HRS382" s="56"/>
      <c r="HRT382" s="56"/>
      <c r="HRU382" s="56"/>
      <c r="HRV382" s="56"/>
      <c r="HRW382" s="56"/>
      <c r="HRX382" s="56"/>
      <c r="HRY382" s="56"/>
      <c r="HRZ382" s="56"/>
      <c r="HSA382" s="56"/>
      <c r="HSB382" s="56"/>
      <c r="HSC382" s="56"/>
      <c r="HSD382" s="56"/>
      <c r="HSE382" s="56"/>
      <c r="HSF382" s="56"/>
      <c r="HSG382" s="56"/>
      <c r="HSH382" s="56"/>
      <c r="HSI382" s="56"/>
      <c r="HSJ382" s="56"/>
      <c r="HSK382" s="56"/>
      <c r="HSL382" s="56"/>
      <c r="HSM382" s="56"/>
      <c r="HSN382" s="56"/>
      <c r="HSO382" s="56"/>
      <c r="HSP382" s="56"/>
      <c r="HSQ382" s="56"/>
      <c r="HSR382" s="56"/>
      <c r="HSS382" s="56"/>
      <c r="HST382" s="56"/>
      <c r="HSU382" s="56"/>
      <c r="HSV382" s="56"/>
      <c r="HSW382" s="56"/>
      <c r="HSX382" s="56"/>
      <c r="HSY382" s="56"/>
      <c r="HSZ382" s="56"/>
      <c r="HTA382" s="56"/>
      <c r="HTB382" s="56"/>
      <c r="HTC382" s="56"/>
      <c r="HTD382" s="56"/>
      <c r="HTE382" s="56"/>
      <c r="HTF382" s="56"/>
      <c r="HTG382" s="56"/>
      <c r="HTH382" s="56"/>
      <c r="HTI382" s="56"/>
      <c r="HTJ382" s="56"/>
      <c r="HTK382" s="56"/>
      <c r="HTL382" s="56"/>
      <c r="HTM382" s="56"/>
      <c r="HTN382" s="56"/>
      <c r="HTO382" s="56"/>
      <c r="HTP382" s="56"/>
      <c r="HTQ382" s="56"/>
      <c r="HTR382" s="56"/>
      <c r="HTS382" s="56"/>
      <c r="HTT382" s="56"/>
      <c r="HTU382" s="56"/>
      <c r="HTV382" s="56"/>
      <c r="HTW382" s="56"/>
      <c r="HTX382" s="56"/>
      <c r="HTY382" s="56"/>
      <c r="HTZ382" s="56"/>
      <c r="HUA382" s="56"/>
      <c r="HUB382" s="56"/>
      <c r="HUC382" s="56"/>
      <c r="HUD382" s="56"/>
      <c r="HUE382" s="56"/>
      <c r="HUF382" s="56"/>
      <c r="HUG382" s="56"/>
      <c r="HUH382" s="56"/>
      <c r="HUI382" s="56"/>
      <c r="HUJ382" s="56"/>
      <c r="HUK382" s="56"/>
      <c r="HUL382" s="56"/>
      <c r="HUM382" s="56"/>
      <c r="HUN382" s="56"/>
      <c r="HUO382" s="56"/>
      <c r="HUP382" s="56"/>
      <c r="HUQ382" s="56"/>
      <c r="HUR382" s="56"/>
      <c r="HUS382" s="56"/>
      <c r="HUT382" s="56"/>
      <c r="HUU382" s="56"/>
      <c r="HUV382" s="56"/>
      <c r="HUW382" s="56"/>
      <c r="HUX382" s="56"/>
      <c r="HUY382" s="56"/>
      <c r="HUZ382" s="56"/>
      <c r="HVA382" s="56"/>
      <c r="HVB382" s="56"/>
      <c r="HVC382" s="56"/>
      <c r="HVD382" s="56"/>
      <c r="HVE382" s="56"/>
      <c r="HVF382" s="56"/>
      <c r="HVG382" s="56"/>
      <c r="HVH382" s="56"/>
      <c r="HVI382" s="56"/>
      <c r="HVJ382" s="56"/>
      <c r="HVK382" s="56"/>
      <c r="HVL382" s="56"/>
      <c r="HVM382" s="56"/>
      <c r="HVN382" s="56"/>
      <c r="HVO382" s="56"/>
      <c r="HVP382" s="56"/>
      <c r="HVQ382" s="56"/>
      <c r="HVR382" s="56"/>
      <c r="HVS382" s="56"/>
      <c r="HVT382" s="56"/>
      <c r="HVU382" s="56"/>
      <c r="HVV382" s="56"/>
      <c r="HVW382" s="56"/>
      <c r="HVX382" s="56"/>
      <c r="HVY382" s="56"/>
      <c r="HVZ382" s="56"/>
      <c r="HWA382" s="56"/>
      <c r="HWB382" s="56"/>
      <c r="HWC382" s="56"/>
      <c r="HWD382" s="56"/>
      <c r="HWE382" s="56"/>
      <c r="HWF382" s="56"/>
      <c r="HWG382" s="56"/>
      <c r="HWH382" s="56"/>
      <c r="HWI382" s="56"/>
      <c r="HWJ382" s="56"/>
      <c r="HWK382" s="56"/>
      <c r="HWL382" s="56"/>
      <c r="HWM382" s="56"/>
      <c r="HWN382" s="56"/>
      <c r="HWO382" s="56"/>
      <c r="HWP382" s="56"/>
      <c r="HWQ382" s="56"/>
      <c r="HWR382" s="56"/>
      <c r="HWS382" s="56"/>
      <c r="HWT382" s="56"/>
      <c r="HWU382" s="56"/>
      <c r="HWV382" s="56"/>
      <c r="HWW382" s="56"/>
      <c r="HWX382" s="56"/>
      <c r="HWY382" s="56"/>
      <c r="HWZ382" s="56"/>
      <c r="HXA382" s="56"/>
      <c r="HXB382" s="56"/>
      <c r="HXC382" s="56"/>
      <c r="HXD382" s="56"/>
      <c r="HXE382" s="56"/>
      <c r="HXF382" s="56"/>
      <c r="HXG382" s="56"/>
      <c r="HXH382" s="56"/>
      <c r="HXI382" s="56"/>
      <c r="HXJ382" s="56"/>
      <c r="HXK382" s="56"/>
      <c r="HXL382" s="56"/>
      <c r="HXM382" s="56"/>
      <c r="HXN382" s="56"/>
      <c r="HXO382" s="56"/>
      <c r="HXP382" s="56"/>
      <c r="HXQ382" s="56"/>
      <c r="HXR382" s="56"/>
      <c r="HXS382" s="56"/>
      <c r="HXT382" s="56"/>
      <c r="HXU382" s="56"/>
      <c r="HXV382" s="56"/>
      <c r="HXW382" s="56"/>
      <c r="HXX382" s="56"/>
      <c r="HXY382" s="56"/>
      <c r="HXZ382" s="56"/>
      <c r="HYA382" s="56"/>
      <c r="HYB382" s="56"/>
      <c r="HYC382" s="56"/>
      <c r="HYD382" s="56"/>
      <c r="HYE382" s="56"/>
      <c r="HYF382" s="56"/>
      <c r="HYG382" s="56"/>
      <c r="HYH382" s="56"/>
      <c r="HYI382" s="56"/>
      <c r="HYJ382" s="56"/>
      <c r="HYK382" s="56"/>
      <c r="HYL382" s="56"/>
      <c r="HYM382" s="56"/>
      <c r="HYN382" s="56"/>
      <c r="HYO382" s="56"/>
      <c r="HYP382" s="56"/>
      <c r="HYQ382" s="56"/>
      <c r="HYR382" s="56"/>
      <c r="HYS382" s="56"/>
      <c r="HYT382" s="56"/>
      <c r="HYU382" s="56"/>
      <c r="HYV382" s="56"/>
      <c r="HYW382" s="56"/>
      <c r="HYX382" s="56"/>
      <c r="HYY382" s="56"/>
      <c r="HYZ382" s="56"/>
      <c r="HZA382" s="56"/>
      <c r="HZB382" s="56"/>
      <c r="HZC382" s="56"/>
      <c r="HZD382" s="56"/>
      <c r="HZE382" s="56"/>
      <c r="HZF382" s="56"/>
      <c r="HZG382" s="56"/>
      <c r="HZH382" s="56"/>
      <c r="HZI382" s="56"/>
      <c r="HZJ382" s="56"/>
      <c r="HZK382" s="56"/>
      <c r="HZL382" s="56"/>
      <c r="HZM382" s="56"/>
      <c r="HZN382" s="56"/>
      <c r="HZO382" s="56"/>
      <c r="HZP382" s="56"/>
      <c r="HZQ382" s="56"/>
      <c r="HZR382" s="56"/>
      <c r="HZS382" s="56"/>
      <c r="HZT382" s="56"/>
      <c r="HZU382" s="56"/>
      <c r="HZV382" s="56"/>
      <c r="HZW382" s="56"/>
      <c r="HZX382" s="56"/>
      <c r="HZY382" s="56"/>
      <c r="HZZ382" s="56"/>
      <c r="IAA382" s="56"/>
      <c r="IAB382" s="56"/>
      <c r="IAC382" s="56"/>
      <c r="IAD382" s="56"/>
      <c r="IAE382" s="56"/>
      <c r="IAF382" s="56"/>
      <c r="IAG382" s="56"/>
      <c r="IAH382" s="56"/>
      <c r="IAI382" s="56"/>
      <c r="IAJ382" s="56"/>
      <c r="IAK382" s="56"/>
      <c r="IAL382" s="56"/>
      <c r="IAM382" s="56"/>
      <c r="IAN382" s="56"/>
      <c r="IAO382" s="56"/>
      <c r="IAP382" s="56"/>
      <c r="IAQ382" s="56"/>
      <c r="IAR382" s="56"/>
      <c r="IAS382" s="56"/>
      <c r="IAT382" s="56"/>
      <c r="IAU382" s="56"/>
      <c r="IAV382" s="56"/>
      <c r="IAW382" s="56"/>
      <c r="IAX382" s="56"/>
      <c r="IAY382" s="56"/>
      <c r="IAZ382" s="56"/>
      <c r="IBA382" s="56"/>
      <c r="IBB382" s="56"/>
      <c r="IBC382" s="56"/>
      <c r="IBD382" s="56"/>
      <c r="IBE382" s="56"/>
      <c r="IBF382" s="56"/>
      <c r="IBG382" s="56"/>
      <c r="IBH382" s="56"/>
      <c r="IBI382" s="56"/>
      <c r="IBJ382" s="56"/>
      <c r="IBK382" s="56"/>
      <c r="IBL382" s="56"/>
      <c r="IBM382" s="56"/>
      <c r="IBN382" s="56"/>
      <c r="IBO382" s="56"/>
      <c r="IBP382" s="56"/>
      <c r="IBQ382" s="56"/>
      <c r="IBR382" s="56"/>
      <c r="IBS382" s="56"/>
      <c r="IBT382" s="56"/>
      <c r="IBU382" s="56"/>
      <c r="IBV382" s="56"/>
      <c r="IBW382" s="56"/>
      <c r="IBX382" s="56"/>
      <c r="IBY382" s="56"/>
      <c r="IBZ382" s="56"/>
      <c r="ICA382" s="56"/>
      <c r="ICB382" s="56"/>
      <c r="ICC382" s="56"/>
      <c r="ICD382" s="56"/>
      <c r="ICE382" s="56"/>
      <c r="ICF382" s="56"/>
      <c r="ICG382" s="56"/>
      <c r="ICH382" s="56"/>
      <c r="ICI382" s="56"/>
      <c r="ICJ382" s="56"/>
      <c r="ICK382" s="56"/>
      <c r="ICL382" s="56"/>
      <c r="ICM382" s="56"/>
      <c r="ICN382" s="56"/>
      <c r="ICO382" s="56"/>
      <c r="ICP382" s="56"/>
      <c r="ICQ382" s="56"/>
      <c r="ICR382" s="56"/>
      <c r="ICS382" s="56"/>
      <c r="ICT382" s="56"/>
      <c r="ICU382" s="56"/>
      <c r="ICV382" s="56"/>
      <c r="ICW382" s="56"/>
      <c r="ICX382" s="56"/>
      <c r="ICY382" s="56"/>
      <c r="ICZ382" s="56"/>
      <c r="IDA382" s="56"/>
      <c r="IDB382" s="56"/>
      <c r="IDC382" s="56"/>
      <c r="IDD382" s="56"/>
      <c r="IDE382" s="56"/>
      <c r="IDF382" s="56"/>
      <c r="IDG382" s="56"/>
      <c r="IDH382" s="56"/>
      <c r="IDI382" s="56"/>
      <c r="IDJ382" s="56"/>
      <c r="IDK382" s="56"/>
      <c r="IDL382" s="56"/>
      <c r="IDM382" s="56"/>
      <c r="IDN382" s="56"/>
      <c r="IDO382" s="56"/>
      <c r="IDP382" s="56"/>
      <c r="IDQ382" s="56"/>
      <c r="IDR382" s="56"/>
      <c r="IDS382" s="56"/>
      <c r="IDT382" s="56"/>
      <c r="IDU382" s="56"/>
      <c r="IDV382" s="56"/>
      <c r="IDW382" s="56"/>
      <c r="IDX382" s="56"/>
      <c r="IDY382" s="56"/>
      <c r="IDZ382" s="56"/>
      <c r="IEA382" s="56"/>
      <c r="IEB382" s="56"/>
      <c r="IEC382" s="56"/>
      <c r="IED382" s="56"/>
      <c r="IEE382" s="56"/>
      <c r="IEF382" s="56"/>
      <c r="IEG382" s="56"/>
      <c r="IEH382" s="56"/>
      <c r="IEI382" s="56"/>
      <c r="IEJ382" s="56"/>
      <c r="IEK382" s="56"/>
      <c r="IEL382" s="56"/>
      <c r="IEM382" s="56"/>
      <c r="IEN382" s="56"/>
      <c r="IEO382" s="56"/>
      <c r="IEP382" s="56"/>
      <c r="IEQ382" s="56"/>
      <c r="IER382" s="56"/>
      <c r="IES382" s="56"/>
      <c r="IET382" s="56"/>
      <c r="IEU382" s="56"/>
      <c r="IEV382" s="56"/>
      <c r="IEW382" s="56"/>
      <c r="IEX382" s="56"/>
      <c r="IEY382" s="56"/>
      <c r="IEZ382" s="56"/>
      <c r="IFA382" s="56"/>
      <c r="IFB382" s="56"/>
      <c r="IFC382" s="56"/>
      <c r="IFD382" s="56"/>
      <c r="IFE382" s="56"/>
      <c r="IFF382" s="56"/>
      <c r="IFG382" s="56"/>
      <c r="IFH382" s="56"/>
      <c r="IFI382" s="56"/>
      <c r="IFJ382" s="56"/>
      <c r="IFK382" s="56"/>
      <c r="IFL382" s="56"/>
      <c r="IFM382" s="56"/>
      <c r="IFN382" s="56"/>
      <c r="IFO382" s="56"/>
      <c r="IFP382" s="56"/>
      <c r="IFQ382" s="56"/>
      <c r="IFR382" s="56"/>
      <c r="IFS382" s="56"/>
      <c r="IFT382" s="56"/>
      <c r="IFU382" s="56"/>
      <c r="IFV382" s="56"/>
      <c r="IFW382" s="56"/>
      <c r="IFX382" s="56"/>
      <c r="IFY382" s="56"/>
      <c r="IFZ382" s="56"/>
      <c r="IGA382" s="56"/>
      <c r="IGB382" s="56"/>
      <c r="IGC382" s="56"/>
      <c r="IGD382" s="56"/>
      <c r="IGE382" s="56"/>
      <c r="IGF382" s="56"/>
      <c r="IGG382" s="56"/>
      <c r="IGH382" s="56"/>
      <c r="IGI382" s="56"/>
      <c r="IGJ382" s="56"/>
      <c r="IGK382" s="56"/>
      <c r="IGL382" s="56"/>
      <c r="IGM382" s="56"/>
      <c r="IGN382" s="56"/>
      <c r="IGO382" s="56"/>
      <c r="IGP382" s="56"/>
      <c r="IGQ382" s="56"/>
      <c r="IGR382" s="56"/>
      <c r="IGS382" s="56"/>
      <c r="IGT382" s="56"/>
      <c r="IGU382" s="56"/>
      <c r="IGV382" s="56"/>
      <c r="IGW382" s="56"/>
      <c r="IGX382" s="56"/>
      <c r="IGY382" s="56"/>
      <c r="IGZ382" s="56"/>
      <c r="IHA382" s="56"/>
      <c r="IHB382" s="56"/>
      <c r="IHC382" s="56"/>
      <c r="IHD382" s="56"/>
      <c r="IHE382" s="56"/>
      <c r="IHF382" s="56"/>
      <c r="IHG382" s="56"/>
      <c r="IHH382" s="56"/>
      <c r="IHI382" s="56"/>
      <c r="IHJ382" s="56"/>
      <c r="IHK382" s="56"/>
      <c r="IHL382" s="56"/>
      <c r="IHM382" s="56"/>
      <c r="IHN382" s="56"/>
      <c r="IHO382" s="56"/>
      <c r="IHP382" s="56"/>
      <c r="IHQ382" s="56"/>
      <c r="IHR382" s="56"/>
      <c r="IHS382" s="56"/>
      <c r="IHT382" s="56"/>
      <c r="IHU382" s="56"/>
      <c r="IHV382" s="56"/>
      <c r="IHW382" s="56"/>
      <c r="IHX382" s="56"/>
      <c r="IHY382" s="56"/>
      <c r="IHZ382" s="56"/>
      <c r="IIA382" s="56"/>
      <c r="IIB382" s="56"/>
      <c r="IIC382" s="56"/>
      <c r="IID382" s="56"/>
      <c r="IIE382" s="56"/>
      <c r="IIF382" s="56"/>
      <c r="IIG382" s="56"/>
      <c r="IIH382" s="56"/>
      <c r="III382" s="56"/>
      <c r="IIJ382" s="56"/>
      <c r="IIK382" s="56"/>
      <c r="IIL382" s="56"/>
      <c r="IIM382" s="56"/>
      <c r="IIN382" s="56"/>
      <c r="IIO382" s="56"/>
      <c r="IIP382" s="56"/>
      <c r="IIQ382" s="56"/>
      <c r="IIR382" s="56"/>
      <c r="IIS382" s="56"/>
      <c r="IIT382" s="56"/>
      <c r="IIU382" s="56"/>
      <c r="IIV382" s="56"/>
      <c r="IIW382" s="56"/>
      <c r="IIX382" s="56"/>
      <c r="IIY382" s="56"/>
      <c r="IIZ382" s="56"/>
      <c r="IJA382" s="56"/>
      <c r="IJB382" s="56"/>
      <c r="IJC382" s="56"/>
      <c r="IJD382" s="56"/>
      <c r="IJE382" s="56"/>
      <c r="IJF382" s="56"/>
      <c r="IJG382" s="56"/>
      <c r="IJH382" s="56"/>
      <c r="IJI382" s="56"/>
      <c r="IJJ382" s="56"/>
      <c r="IJK382" s="56"/>
      <c r="IJL382" s="56"/>
      <c r="IJM382" s="56"/>
      <c r="IJN382" s="56"/>
      <c r="IJO382" s="56"/>
      <c r="IJP382" s="56"/>
      <c r="IJQ382" s="56"/>
      <c r="IJR382" s="56"/>
      <c r="IJS382" s="56"/>
      <c r="IJT382" s="56"/>
      <c r="IJU382" s="56"/>
      <c r="IJV382" s="56"/>
      <c r="IJW382" s="56"/>
      <c r="IJX382" s="56"/>
      <c r="IJY382" s="56"/>
      <c r="IJZ382" s="56"/>
      <c r="IKA382" s="56"/>
      <c r="IKB382" s="56"/>
      <c r="IKC382" s="56"/>
      <c r="IKD382" s="56"/>
      <c r="IKE382" s="56"/>
      <c r="IKF382" s="56"/>
      <c r="IKG382" s="56"/>
      <c r="IKH382" s="56"/>
      <c r="IKI382" s="56"/>
      <c r="IKJ382" s="56"/>
      <c r="IKK382" s="56"/>
      <c r="IKL382" s="56"/>
      <c r="IKM382" s="56"/>
      <c r="IKN382" s="56"/>
      <c r="IKO382" s="56"/>
      <c r="IKP382" s="56"/>
      <c r="IKQ382" s="56"/>
      <c r="IKR382" s="56"/>
      <c r="IKS382" s="56"/>
      <c r="IKT382" s="56"/>
      <c r="IKU382" s="56"/>
      <c r="IKV382" s="56"/>
      <c r="IKW382" s="56"/>
      <c r="IKX382" s="56"/>
      <c r="IKY382" s="56"/>
      <c r="IKZ382" s="56"/>
      <c r="ILA382" s="56"/>
      <c r="ILB382" s="56"/>
      <c r="ILC382" s="56"/>
      <c r="ILD382" s="56"/>
      <c r="ILE382" s="56"/>
      <c r="ILF382" s="56"/>
      <c r="ILG382" s="56"/>
      <c r="ILH382" s="56"/>
      <c r="ILI382" s="56"/>
      <c r="ILJ382" s="56"/>
      <c r="ILK382" s="56"/>
      <c r="ILL382" s="56"/>
      <c r="ILM382" s="56"/>
      <c r="ILN382" s="56"/>
      <c r="ILO382" s="56"/>
      <c r="ILP382" s="56"/>
      <c r="ILQ382" s="56"/>
      <c r="ILR382" s="56"/>
      <c r="ILS382" s="56"/>
      <c r="ILT382" s="56"/>
      <c r="ILU382" s="56"/>
      <c r="ILV382" s="56"/>
      <c r="ILW382" s="56"/>
      <c r="ILX382" s="56"/>
      <c r="ILY382" s="56"/>
      <c r="ILZ382" s="56"/>
      <c r="IMA382" s="56"/>
      <c r="IMB382" s="56"/>
      <c r="IMC382" s="56"/>
      <c r="IMD382" s="56"/>
      <c r="IME382" s="56"/>
      <c r="IMF382" s="56"/>
      <c r="IMG382" s="56"/>
      <c r="IMH382" s="56"/>
      <c r="IMI382" s="56"/>
      <c r="IMJ382" s="56"/>
      <c r="IMK382" s="56"/>
      <c r="IML382" s="56"/>
      <c r="IMM382" s="56"/>
      <c r="IMN382" s="56"/>
      <c r="IMO382" s="56"/>
      <c r="IMP382" s="56"/>
      <c r="IMQ382" s="56"/>
      <c r="IMR382" s="56"/>
      <c r="IMS382" s="56"/>
      <c r="IMT382" s="56"/>
      <c r="IMU382" s="56"/>
      <c r="IMV382" s="56"/>
      <c r="IMW382" s="56"/>
      <c r="IMX382" s="56"/>
      <c r="IMY382" s="56"/>
      <c r="IMZ382" s="56"/>
      <c r="INA382" s="56"/>
      <c r="INB382" s="56"/>
      <c r="INC382" s="56"/>
      <c r="IND382" s="56"/>
      <c r="INE382" s="56"/>
      <c r="INF382" s="56"/>
      <c r="ING382" s="56"/>
      <c r="INH382" s="56"/>
      <c r="INI382" s="56"/>
      <c r="INJ382" s="56"/>
      <c r="INK382" s="56"/>
      <c r="INL382" s="56"/>
      <c r="INM382" s="56"/>
      <c r="INN382" s="56"/>
      <c r="INO382" s="56"/>
      <c r="INP382" s="56"/>
      <c r="INQ382" s="56"/>
      <c r="INR382" s="56"/>
      <c r="INS382" s="56"/>
      <c r="INT382" s="56"/>
      <c r="INU382" s="56"/>
      <c r="INV382" s="56"/>
      <c r="INW382" s="56"/>
      <c r="INX382" s="56"/>
      <c r="INY382" s="56"/>
      <c r="INZ382" s="56"/>
      <c r="IOA382" s="56"/>
      <c r="IOB382" s="56"/>
      <c r="IOC382" s="56"/>
      <c r="IOD382" s="56"/>
      <c r="IOE382" s="56"/>
      <c r="IOF382" s="56"/>
      <c r="IOG382" s="56"/>
      <c r="IOH382" s="56"/>
      <c r="IOI382" s="56"/>
      <c r="IOJ382" s="56"/>
      <c r="IOK382" s="56"/>
      <c r="IOL382" s="56"/>
      <c r="IOM382" s="56"/>
      <c r="ION382" s="56"/>
      <c r="IOO382" s="56"/>
      <c r="IOP382" s="56"/>
      <c r="IOQ382" s="56"/>
      <c r="IOR382" s="56"/>
      <c r="IOS382" s="56"/>
      <c r="IOT382" s="56"/>
      <c r="IOU382" s="56"/>
      <c r="IOV382" s="56"/>
      <c r="IOW382" s="56"/>
      <c r="IOX382" s="56"/>
      <c r="IOY382" s="56"/>
      <c r="IOZ382" s="56"/>
      <c r="IPA382" s="56"/>
      <c r="IPB382" s="56"/>
      <c r="IPC382" s="56"/>
      <c r="IPD382" s="56"/>
      <c r="IPE382" s="56"/>
      <c r="IPF382" s="56"/>
      <c r="IPG382" s="56"/>
      <c r="IPH382" s="56"/>
      <c r="IPI382" s="56"/>
      <c r="IPJ382" s="56"/>
      <c r="IPK382" s="56"/>
      <c r="IPL382" s="56"/>
      <c r="IPM382" s="56"/>
      <c r="IPN382" s="56"/>
      <c r="IPO382" s="56"/>
      <c r="IPP382" s="56"/>
      <c r="IPQ382" s="56"/>
      <c r="IPR382" s="56"/>
      <c r="IPS382" s="56"/>
      <c r="IPT382" s="56"/>
      <c r="IPU382" s="56"/>
      <c r="IPV382" s="56"/>
      <c r="IPW382" s="56"/>
      <c r="IPX382" s="56"/>
      <c r="IPY382" s="56"/>
      <c r="IPZ382" s="56"/>
      <c r="IQA382" s="56"/>
      <c r="IQB382" s="56"/>
      <c r="IQC382" s="56"/>
      <c r="IQD382" s="56"/>
      <c r="IQE382" s="56"/>
      <c r="IQF382" s="56"/>
      <c r="IQG382" s="56"/>
      <c r="IQH382" s="56"/>
      <c r="IQI382" s="56"/>
      <c r="IQJ382" s="56"/>
      <c r="IQK382" s="56"/>
      <c r="IQL382" s="56"/>
      <c r="IQM382" s="56"/>
      <c r="IQN382" s="56"/>
      <c r="IQO382" s="56"/>
      <c r="IQP382" s="56"/>
      <c r="IQQ382" s="56"/>
      <c r="IQR382" s="56"/>
      <c r="IQS382" s="56"/>
      <c r="IQT382" s="56"/>
      <c r="IQU382" s="56"/>
      <c r="IQV382" s="56"/>
      <c r="IQW382" s="56"/>
      <c r="IQX382" s="56"/>
      <c r="IQY382" s="56"/>
      <c r="IQZ382" s="56"/>
      <c r="IRA382" s="56"/>
      <c r="IRB382" s="56"/>
      <c r="IRC382" s="56"/>
      <c r="IRD382" s="56"/>
      <c r="IRE382" s="56"/>
      <c r="IRF382" s="56"/>
      <c r="IRG382" s="56"/>
      <c r="IRH382" s="56"/>
      <c r="IRI382" s="56"/>
      <c r="IRJ382" s="56"/>
      <c r="IRK382" s="56"/>
      <c r="IRL382" s="56"/>
      <c r="IRM382" s="56"/>
      <c r="IRN382" s="56"/>
      <c r="IRO382" s="56"/>
      <c r="IRP382" s="56"/>
      <c r="IRQ382" s="56"/>
      <c r="IRR382" s="56"/>
      <c r="IRS382" s="56"/>
      <c r="IRT382" s="56"/>
      <c r="IRU382" s="56"/>
      <c r="IRV382" s="56"/>
      <c r="IRW382" s="56"/>
      <c r="IRX382" s="56"/>
      <c r="IRY382" s="56"/>
      <c r="IRZ382" s="56"/>
      <c r="ISA382" s="56"/>
      <c r="ISB382" s="56"/>
      <c r="ISC382" s="56"/>
      <c r="ISD382" s="56"/>
      <c r="ISE382" s="56"/>
      <c r="ISF382" s="56"/>
      <c r="ISG382" s="56"/>
      <c r="ISH382" s="56"/>
      <c r="ISI382" s="56"/>
      <c r="ISJ382" s="56"/>
      <c r="ISK382" s="56"/>
      <c r="ISL382" s="56"/>
      <c r="ISM382" s="56"/>
      <c r="ISN382" s="56"/>
      <c r="ISO382" s="56"/>
      <c r="ISP382" s="56"/>
      <c r="ISQ382" s="56"/>
      <c r="ISR382" s="56"/>
      <c r="ISS382" s="56"/>
      <c r="IST382" s="56"/>
      <c r="ISU382" s="56"/>
      <c r="ISV382" s="56"/>
      <c r="ISW382" s="56"/>
      <c r="ISX382" s="56"/>
      <c r="ISY382" s="56"/>
      <c r="ISZ382" s="56"/>
      <c r="ITA382" s="56"/>
      <c r="ITB382" s="56"/>
      <c r="ITC382" s="56"/>
      <c r="ITD382" s="56"/>
      <c r="ITE382" s="56"/>
      <c r="ITF382" s="56"/>
      <c r="ITG382" s="56"/>
      <c r="ITH382" s="56"/>
      <c r="ITI382" s="56"/>
      <c r="ITJ382" s="56"/>
      <c r="ITK382" s="56"/>
      <c r="ITL382" s="56"/>
      <c r="ITM382" s="56"/>
      <c r="ITN382" s="56"/>
      <c r="ITO382" s="56"/>
      <c r="ITP382" s="56"/>
      <c r="ITQ382" s="56"/>
      <c r="ITR382" s="56"/>
      <c r="ITS382" s="56"/>
      <c r="ITT382" s="56"/>
      <c r="ITU382" s="56"/>
      <c r="ITV382" s="56"/>
      <c r="ITW382" s="56"/>
      <c r="ITX382" s="56"/>
      <c r="ITY382" s="56"/>
      <c r="ITZ382" s="56"/>
      <c r="IUA382" s="56"/>
      <c r="IUB382" s="56"/>
      <c r="IUC382" s="56"/>
      <c r="IUD382" s="56"/>
      <c r="IUE382" s="56"/>
      <c r="IUF382" s="56"/>
      <c r="IUG382" s="56"/>
      <c r="IUH382" s="56"/>
      <c r="IUI382" s="56"/>
      <c r="IUJ382" s="56"/>
      <c r="IUK382" s="56"/>
      <c r="IUL382" s="56"/>
      <c r="IUM382" s="56"/>
      <c r="IUN382" s="56"/>
      <c r="IUO382" s="56"/>
      <c r="IUP382" s="56"/>
      <c r="IUQ382" s="56"/>
      <c r="IUR382" s="56"/>
      <c r="IUS382" s="56"/>
      <c r="IUT382" s="56"/>
      <c r="IUU382" s="56"/>
      <c r="IUV382" s="56"/>
      <c r="IUW382" s="56"/>
      <c r="IUX382" s="56"/>
      <c r="IUY382" s="56"/>
      <c r="IUZ382" s="56"/>
      <c r="IVA382" s="56"/>
      <c r="IVB382" s="56"/>
      <c r="IVC382" s="56"/>
      <c r="IVD382" s="56"/>
      <c r="IVE382" s="56"/>
      <c r="IVF382" s="56"/>
      <c r="IVG382" s="56"/>
      <c r="IVH382" s="56"/>
      <c r="IVI382" s="56"/>
      <c r="IVJ382" s="56"/>
      <c r="IVK382" s="56"/>
      <c r="IVL382" s="56"/>
      <c r="IVM382" s="56"/>
      <c r="IVN382" s="56"/>
      <c r="IVO382" s="56"/>
      <c r="IVP382" s="56"/>
      <c r="IVQ382" s="56"/>
      <c r="IVR382" s="56"/>
      <c r="IVS382" s="56"/>
      <c r="IVT382" s="56"/>
      <c r="IVU382" s="56"/>
      <c r="IVV382" s="56"/>
      <c r="IVW382" s="56"/>
      <c r="IVX382" s="56"/>
      <c r="IVY382" s="56"/>
      <c r="IVZ382" s="56"/>
      <c r="IWA382" s="56"/>
      <c r="IWB382" s="56"/>
      <c r="IWC382" s="56"/>
      <c r="IWD382" s="56"/>
      <c r="IWE382" s="56"/>
      <c r="IWF382" s="56"/>
      <c r="IWG382" s="56"/>
      <c r="IWH382" s="56"/>
      <c r="IWI382" s="56"/>
      <c r="IWJ382" s="56"/>
      <c r="IWK382" s="56"/>
      <c r="IWL382" s="56"/>
      <c r="IWM382" s="56"/>
      <c r="IWN382" s="56"/>
      <c r="IWO382" s="56"/>
      <c r="IWP382" s="56"/>
      <c r="IWQ382" s="56"/>
      <c r="IWR382" s="56"/>
      <c r="IWS382" s="56"/>
      <c r="IWT382" s="56"/>
      <c r="IWU382" s="56"/>
      <c r="IWV382" s="56"/>
      <c r="IWW382" s="56"/>
      <c r="IWX382" s="56"/>
      <c r="IWY382" s="56"/>
      <c r="IWZ382" s="56"/>
      <c r="IXA382" s="56"/>
      <c r="IXB382" s="56"/>
      <c r="IXC382" s="56"/>
      <c r="IXD382" s="56"/>
      <c r="IXE382" s="56"/>
      <c r="IXF382" s="56"/>
      <c r="IXG382" s="56"/>
      <c r="IXH382" s="56"/>
      <c r="IXI382" s="56"/>
      <c r="IXJ382" s="56"/>
      <c r="IXK382" s="56"/>
      <c r="IXL382" s="56"/>
      <c r="IXM382" s="56"/>
      <c r="IXN382" s="56"/>
      <c r="IXO382" s="56"/>
      <c r="IXP382" s="56"/>
      <c r="IXQ382" s="56"/>
      <c r="IXR382" s="56"/>
      <c r="IXS382" s="56"/>
      <c r="IXT382" s="56"/>
      <c r="IXU382" s="56"/>
      <c r="IXV382" s="56"/>
      <c r="IXW382" s="56"/>
      <c r="IXX382" s="56"/>
      <c r="IXY382" s="56"/>
      <c r="IXZ382" s="56"/>
      <c r="IYA382" s="56"/>
      <c r="IYB382" s="56"/>
      <c r="IYC382" s="56"/>
      <c r="IYD382" s="56"/>
      <c r="IYE382" s="56"/>
      <c r="IYF382" s="56"/>
      <c r="IYG382" s="56"/>
      <c r="IYH382" s="56"/>
      <c r="IYI382" s="56"/>
      <c r="IYJ382" s="56"/>
      <c r="IYK382" s="56"/>
      <c r="IYL382" s="56"/>
      <c r="IYM382" s="56"/>
      <c r="IYN382" s="56"/>
      <c r="IYO382" s="56"/>
      <c r="IYP382" s="56"/>
      <c r="IYQ382" s="56"/>
      <c r="IYR382" s="56"/>
      <c r="IYS382" s="56"/>
      <c r="IYT382" s="56"/>
      <c r="IYU382" s="56"/>
      <c r="IYV382" s="56"/>
      <c r="IYW382" s="56"/>
      <c r="IYX382" s="56"/>
      <c r="IYY382" s="56"/>
      <c r="IYZ382" s="56"/>
      <c r="IZA382" s="56"/>
      <c r="IZB382" s="56"/>
      <c r="IZC382" s="56"/>
      <c r="IZD382" s="56"/>
      <c r="IZE382" s="56"/>
      <c r="IZF382" s="56"/>
      <c r="IZG382" s="56"/>
      <c r="IZH382" s="56"/>
      <c r="IZI382" s="56"/>
      <c r="IZJ382" s="56"/>
      <c r="IZK382" s="56"/>
      <c r="IZL382" s="56"/>
      <c r="IZM382" s="56"/>
      <c r="IZN382" s="56"/>
      <c r="IZO382" s="56"/>
      <c r="IZP382" s="56"/>
      <c r="IZQ382" s="56"/>
      <c r="IZR382" s="56"/>
      <c r="IZS382" s="56"/>
      <c r="IZT382" s="56"/>
      <c r="IZU382" s="56"/>
      <c r="IZV382" s="56"/>
      <c r="IZW382" s="56"/>
      <c r="IZX382" s="56"/>
      <c r="IZY382" s="56"/>
      <c r="IZZ382" s="56"/>
      <c r="JAA382" s="56"/>
      <c r="JAB382" s="56"/>
      <c r="JAC382" s="56"/>
      <c r="JAD382" s="56"/>
      <c r="JAE382" s="56"/>
      <c r="JAF382" s="56"/>
      <c r="JAG382" s="56"/>
      <c r="JAH382" s="56"/>
      <c r="JAI382" s="56"/>
      <c r="JAJ382" s="56"/>
      <c r="JAK382" s="56"/>
      <c r="JAL382" s="56"/>
      <c r="JAM382" s="56"/>
      <c r="JAN382" s="56"/>
      <c r="JAO382" s="56"/>
      <c r="JAP382" s="56"/>
      <c r="JAQ382" s="56"/>
      <c r="JAR382" s="56"/>
      <c r="JAS382" s="56"/>
      <c r="JAT382" s="56"/>
      <c r="JAU382" s="56"/>
      <c r="JAV382" s="56"/>
      <c r="JAW382" s="56"/>
      <c r="JAX382" s="56"/>
      <c r="JAY382" s="56"/>
      <c r="JAZ382" s="56"/>
      <c r="JBA382" s="56"/>
      <c r="JBB382" s="56"/>
      <c r="JBC382" s="56"/>
      <c r="JBD382" s="56"/>
      <c r="JBE382" s="56"/>
      <c r="JBF382" s="56"/>
      <c r="JBG382" s="56"/>
      <c r="JBH382" s="56"/>
      <c r="JBI382" s="56"/>
      <c r="JBJ382" s="56"/>
      <c r="JBK382" s="56"/>
      <c r="JBL382" s="56"/>
      <c r="JBM382" s="56"/>
      <c r="JBN382" s="56"/>
      <c r="JBO382" s="56"/>
      <c r="JBP382" s="56"/>
      <c r="JBQ382" s="56"/>
      <c r="JBR382" s="56"/>
      <c r="JBS382" s="56"/>
      <c r="JBT382" s="56"/>
      <c r="JBU382" s="56"/>
      <c r="JBV382" s="56"/>
      <c r="JBW382" s="56"/>
      <c r="JBX382" s="56"/>
      <c r="JBY382" s="56"/>
      <c r="JBZ382" s="56"/>
      <c r="JCA382" s="56"/>
      <c r="JCB382" s="56"/>
      <c r="JCC382" s="56"/>
      <c r="JCD382" s="56"/>
      <c r="JCE382" s="56"/>
      <c r="JCF382" s="56"/>
      <c r="JCG382" s="56"/>
      <c r="JCH382" s="56"/>
      <c r="JCI382" s="56"/>
      <c r="JCJ382" s="56"/>
      <c r="JCK382" s="56"/>
      <c r="JCL382" s="56"/>
      <c r="JCM382" s="56"/>
      <c r="JCN382" s="56"/>
      <c r="JCO382" s="56"/>
      <c r="JCP382" s="56"/>
      <c r="JCQ382" s="56"/>
      <c r="JCR382" s="56"/>
      <c r="JCS382" s="56"/>
      <c r="JCT382" s="56"/>
      <c r="JCU382" s="56"/>
      <c r="JCV382" s="56"/>
      <c r="JCW382" s="56"/>
      <c r="JCX382" s="56"/>
      <c r="JCY382" s="56"/>
      <c r="JCZ382" s="56"/>
      <c r="JDA382" s="56"/>
      <c r="JDB382" s="56"/>
      <c r="JDC382" s="56"/>
      <c r="JDD382" s="56"/>
      <c r="JDE382" s="56"/>
      <c r="JDF382" s="56"/>
      <c r="JDG382" s="56"/>
      <c r="JDH382" s="56"/>
      <c r="JDI382" s="56"/>
      <c r="JDJ382" s="56"/>
      <c r="JDK382" s="56"/>
      <c r="JDL382" s="56"/>
      <c r="JDM382" s="56"/>
      <c r="JDN382" s="56"/>
      <c r="JDO382" s="56"/>
      <c r="JDP382" s="56"/>
      <c r="JDQ382" s="56"/>
      <c r="JDR382" s="56"/>
      <c r="JDS382" s="56"/>
      <c r="JDT382" s="56"/>
      <c r="JDU382" s="56"/>
      <c r="JDV382" s="56"/>
      <c r="JDW382" s="56"/>
      <c r="JDX382" s="56"/>
      <c r="JDY382" s="56"/>
      <c r="JDZ382" s="56"/>
      <c r="JEA382" s="56"/>
      <c r="JEB382" s="56"/>
      <c r="JEC382" s="56"/>
      <c r="JED382" s="56"/>
      <c r="JEE382" s="56"/>
      <c r="JEF382" s="56"/>
      <c r="JEG382" s="56"/>
      <c r="JEH382" s="56"/>
      <c r="JEI382" s="56"/>
      <c r="JEJ382" s="56"/>
      <c r="JEK382" s="56"/>
      <c r="JEL382" s="56"/>
      <c r="JEM382" s="56"/>
      <c r="JEN382" s="56"/>
      <c r="JEO382" s="56"/>
      <c r="JEP382" s="56"/>
      <c r="JEQ382" s="56"/>
      <c r="JER382" s="56"/>
      <c r="JES382" s="56"/>
      <c r="JET382" s="56"/>
      <c r="JEU382" s="56"/>
      <c r="JEV382" s="56"/>
      <c r="JEW382" s="56"/>
      <c r="JEX382" s="56"/>
      <c r="JEY382" s="56"/>
      <c r="JEZ382" s="56"/>
      <c r="JFA382" s="56"/>
      <c r="JFB382" s="56"/>
      <c r="JFC382" s="56"/>
      <c r="JFD382" s="56"/>
      <c r="JFE382" s="56"/>
      <c r="JFF382" s="56"/>
      <c r="JFG382" s="56"/>
      <c r="JFH382" s="56"/>
      <c r="JFI382" s="56"/>
      <c r="JFJ382" s="56"/>
      <c r="JFK382" s="56"/>
      <c r="JFL382" s="56"/>
      <c r="JFM382" s="56"/>
      <c r="JFN382" s="56"/>
      <c r="JFO382" s="56"/>
      <c r="JFP382" s="56"/>
      <c r="JFQ382" s="56"/>
      <c r="JFR382" s="56"/>
      <c r="JFS382" s="56"/>
      <c r="JFT382" s="56"/>
      <c r="JFU382" s="56"/>
      <c r="JFV382" s="56"/>
      <c r="JFW382" s="56"/>
      <c r="JFX382" s="56"/>
      <c r="JFY382" s="56"/>
      <c r="JFZ382" s="56"/>
      <c r="JGA382" s="56"/>
      <c r="JGB382" s="56"/>
      <c r="JGC382" s="56"/>
      <c r="JGD382" s="56"/>
      <c r="JGE382" s="56"/>
      <c r="JGF382" s="56"/>
      <c r="JGG382" s="56"/>
      <c r="JGH382" s="56"/>
      <c r="JGI382" s="56"/>
      <c r="JGJ382" s="56"/>
      <c r="JGK382" s="56"/>
      <c r="JGL382" s="56"/>
      <c r="JGM382" s="56"/>
      <c r="JGN382" s="56"/>
      <c r="JGO382" s="56"/>
      <c r="JGP382" s="56"/>
      <c r="JGQ382" s="56"/>
      <c r="JGR382" s="56"/>
      <c r="JGS382" s="56"/>
      <c r="JGT382" s="56"/>
      <c r="JGU382" s="56"/>
      <c r="JGV382" s="56"/>
      <c r="JGW382" s="56"/>
      <c r="JGX382" s="56"/>
      <c r="JGY382" s="56"/>
      <c r="JGZ382" s="56"/>
      <c r="JHA382" s="56"/>
      <c r="JHB382" s="56"/>
      <c r="JHC382" s="56"/>
      <c r="JHD382" s="56"/>
      <c r="JHE382" s="56"/>
      <c r="JHF382" s="56"/>
      <c r="JHG382" s="56"/>
      <c r="JHH382" s="56"/>
      <c r="JHI382" s="56"/>
      <c r="JHJ382" s="56"/>
      <c r="JHK382" s="56"/>
      <c r="JHL382" s="56"/>
      <c r="JHM382" s="56"/>
      <c r="JHN382" s="56"/>
      <c r="JHO382" s="56"/>
      <c r="JHP382" s="56"/>
      <c r="JHQ382" s="56"/>
      <c r="JHR382" s="56"/>
      <c r="JHS382" s="56"/>
      <c r="JHT382" s="56"/>
      <c r="JHU382" s="56"/>
      <c r="JHV382" s="56"/>
      <c r="JHW382" s="56"/>
      <c r="JHX382" s="56"/>
      <c r="JHY382" s="56"/>
      <c r="JHZ382" s="56"/>
      <c r="JIA382" s="56"/>
      <c r="JIB382" s="56"/>
      <c r="JIC382" s="56"/>
      <c r="JID382" s="56"/>
      <c r="JIE382" s="56"/>
      <c r="JIF382" s="56"/>
      <c r="JIG382" s="56"/>
      <c r="JIH382" s="56"/>
      <c r="JII382" s="56"/>
      <c r="JIJ382" s="56"/>
      <c r="JIK382" s="56"/>
      <c r="JIL382" s="56"/>
      <c r="JIM382" s="56"/>
      <c r="JIN382" s="56"/>
      <c r="JIO382" s="56"/>
      <c r="JIP382" s="56"/>
      <c r="JIQ382" s="56"/>
      <c r="JIR382" s="56"/>
      <c r="JIS382" s="56"/>
      <c r="JIT382" s="56"/>
      <c r="JIU382" s="56"/>
      <c r="JIV382" s="56"/>
      <c r="JIW382" s="56"/>
      <c r="JIX382" s="56"/>
      <c r="JIY382" s="56"/>
      <c r="JIZ382" s="56"/>
      <c r="JJA382" s="56"/>
      <c r="JJB382" s="56"/>
      <c r="JJC382" s="56"/>
      <c r="JJD382" s="56"/>
      <c r="JJE382" s="56"/>
      <c r="JJF382" s="56"/>
      <c r="JJG382" s="56"/>
      <c r="JJH382" s="56"/>
      <c r="JJI382" s="56"/>
      <c r="JJJ382" s="56"/>
      <c r="JJK382" s="56"/>
      <c r="JJL382" s="56"/>
      <c r="JJM382" s="56"/>
      <c r="JJN382" s="56"/>
      <c r="JJO382" s="56"/>
      <c r="JJP382" s="56"/>
      <c r="JJQ382" s="56"/>
      <c r="JJR382" s="56"/>
      <c r="JJS382" s="56"/>
      <c r="JJT382" s="56"/>
      <c r="JJU382" s="56"/>
      <c r="JJV382" s="56"/>
      <c r="JJW382" s="56"/>
      <c r="JJX382" s="56"/>
      <c r="JJY382" s="56"/>
      <c r="JJZ382" s="56"/>
      <c r="JKA382" s="56"/>
      <c r="JKB382" s="56"/>
      <c r="JKC382" s="56"/>
      <c r="JKD382" s="56"/>
      <c r="JKE382" s="56"/>
      <c r="JKF382" s="56"/>
      <c r="JKG382" s="56"/>
      <c r="JKH382" s="56"/>
      <c r="JKI382" s="56"/>
      <c r="JKJ382" s="56"/>
      <c r="JKK382" s="56"/>
      <c r="JKL382" s="56"/>
      <c r="JKM382" s="56"/>
      <c r="JKN382" s="56"/>
      <c r="JKO382" s="56"/>
      <c r="JKP382" s="56"/>
      <c r="JKQ382" s="56"/>
      <c r="JKR382" s="56"/>
      <c r="JKS382" s="56"/>
      <c r="JKT382" s="56"/>
      <c r="JKU382" s="56"/>
      <c r="JKV382" s="56"/>
      <c r="JKW382" s="56"/>
      <c r="JKX382" s="56"/>
      <c r="JKY382" s="56"/>
      <c r="JKZ382" s="56"/>
      <c r="JLA382" s="56"/>
      <c r="JLB382" s="56"/>
      <c r="JLC382" s="56"/>
      <c r="JLD382" s="56"/>
      <c r="JLE382" s="56"/>
      <c r="JLF382" s="56"/>
      <c r="JLG382" s="56"/>
      <c r="JLH382" s="56"/>
      <c r="JLI382" s="56"/>
      <c r="JLJ382" s="56"/>
      <c r="JLK382" s="56"/>
      <c r="JLL382" s="56"/>
      <c r="JLM382" s="56"/>
      <c r="JLN382" s="56"/>
      <c r="JLO382" s="56"/>
      <c r="JLP382" s="56"/>
      <c r="JLQ382" s="56"/>
      <c r="JLR382" s="56"/>
      <c r="JLS382" s="56"/>
      <c r="JLT382" s="56"/>
      <c r="JLU382" s="56"/>
      <c r="JLV382" s="56"/>
      <c r="JLW382" s="56"/>
      <c r="JLX382" s="56"/>
      <c r="JLY382" s="56"/>
      <c r="JLZ382" s="56"/>
      <c r="JMA382" s="56"/>
      <c r="JMB382" s="56"/>
      <c r="JMC382" s="56"/>
      <c r="JMD382" s="56"/>
      <c r="JME382" s="56"/>
      <c r="JMF382" s="56"/>
      <c r="JMG382" s="56"/>
      <c r="JMH382" s="56"/>
      <c r="JMI382" s="56"/>
      <c r="JMJ382" s="56"/>
      <c r="JMK382" s="56"/>
      <c r="JML382" s="56"/>
      <c r="JMM382" s="56"/>
      <c r="JMN382" s="56"/>
      <c r="JMO382" s="56"/>
      <c r="JMP382" s="56"/>
      <c r="JMQ382" s="56"/>
      <c r="JMR382" s="56"/>
      <c r="JMS382" s="56"/>
      <c r="JMT382" s="56"/>
      <c r="JMU382" s="56"/>
      <c r="JMV382" s="56"/>
      <c r="JMW382" s="56"/>
      <c r="JMX382" s="56"/>
      <c r="JMY382" s="56"/>
      <c r="JMZ382" s="56"/>
      <c r="JNA382" s="56"/>
      <c r="JNB382" s="56"/>
      <c r="JNC382" s="56"/>
      <c r="JND382" s="56"/>
      <c r="JNE382" s="56"/>
      <c r="JNF382" s="56"/>
      <c r="JNG382" s="56"/>
      <c r="JNH382" s="56"/>
      <c r="JNI382" s="56"/>
      <c r="JNJ382" s="56"/>
      <c r="JNK382" s="56"/>
      <c r="JNL382" s="56"/>
      <c r="JNM382" s="56"/>
      <c r="JNN382" s="56"/>
      <c r="JNO382" s="56"/>
      <c r="JNP382" s="56"/>
      <c r="JNQ382" s="56"/>
      <c r="JNR382" s="56"/>
      <c r="JNS382" s="56"/>
      <c r="JNT382" s="56"/>
      <c r="JNU382" s="56"/>
      <c r="JNV382" s="56"/>
      <c r="JNW382" s="56"/>
      <c r="JNX382" s="56"/>
      <c r="JNY382" s="56"/>
      <c r="JNZ382" s="56"/>
      <c r="JOA382" s="56"/>
      <c r="JOB382" s="56"/>
      <c r="JOC382" s="56"/>
      <c r="JOD382" s="56"/>
      <c r="JOE382" s="56"/>
      <c r="JOF382" s="56"/>
      <c r="JOG382" s="56"/>
      <c r="JOH382" s="56"/>
      <c r="JOI382" s="56"/>
      <c r="JOJ382" s="56"/>
      <c r="JOK382" s="56"/>
      <c r="JOL382" s="56"/>
      <c r="JOM382" s="56"/>
      <c r="JON382" s="56"/>
      <c r="JOO382" s="56"/>
      <c r="JOP382" s="56"/>
      <c r="JOQ382" s="56"/>
      <c r="JOR382" s="56"/>
      <c r="JOS382" s="56"/>
      <c r="JOT382" s="56"/>
      <c r="JOU382" s="56"/>
      <c r="JOV382" s="56"/>
      <c r="JOW382" s="56"/>
      <c r="JOX382" s="56"/>
      <c r="JOY382" s="56"/>
      <c r="JOZ382" s="56"/>
      <c r="JPA382" s="56"/>
      <c r="JPB382" s="56"/>
      <c r="JPC382" s="56"/>
      <c r="JPD382" s="56"/>
      <c r="JPE382" s="56"/>
      <c r="JPF382" s="56"/>
      <c r="JPG382" s="56"/>
      <c r="JPH382" s="56"/>
      <c r="JPI382" s="56"/>
      <c r="JPJ382" s="56"/>
      <c r="JPK382" s="56"/>
      <c r="JPL382" s="56"/>
      <c r="JPM382" s="56"/>
      <c r="JPN382" s="56"/>
      <c r="JPO382" s="56"/>
      <c r="JPP382" s="56"/>
      <c r="JPQ382" s="56"/>
      <c r="JPR382" s="56"/>
      <c r="JPS382" s="56"/>
      <c r="JPT382" s="56"/>
      <c r="JPU382" s="56"/>
      <c r="JPV382" s="56"/>
      <c r="JPW382" s="56"/>
      <c r="JPX382" s="56"/>
      <c r="JPY382" s="56"/>
      <c r="JPZ382" s="56"/>
      <c r="JQA382" s="56"/>
      <c r="JQB382" s="56"/>
      <c r="JQC382" s="56"/>
      <c r="JQD382" s="56"/>
      <c r="JQE382" s="56"/>
      <c r="JQF382" s="56"/>
      <c r="JQG382" s="56"/>
      <c r="JQH382" s="56"/>
      <c r="JQI382" s="56"/>
      <c r="JQJ382" s="56"/>
      <c r="JQK382" s="56"/>
      <c r="JQL382" s="56"/>
      <c r="JQM382" s="56"/>
      <c r="JQN382" s="56"/>
      <c r="JQO382" s="56"/>
      <c r="JQP382" s="56"/>
      <c r="JQQ382" s="56"/>
      <c r="JQR382" s="56"/>
      <c r="JQS382" s="56"/>
      <c r="JQT382" s="56"/>
      <c r="JQU382" s="56"/>
      <c r="JQV382" s="56"/>
      <c r="JQW382" s="56"/>
      <c r="JQX382" s="56"/>
      <c r="JQY382" s="56"/>
      <c r="JQZ382" s="56"/>
      <c r="JRA382" s="56"/>
      <c r="JRB382" s="56"/>
      <c r="JRC382" s="56"/>
      <c r="JRD382" s="56"/>
      <c r="JRE382" s="56"/>
      <c r="JRF382" s="56"/>
      <c r="JRG382" s="56"/>
      <c r="JRH382" s="56"/>
      <c r="JRI382" s="56"/>
      <c r="JRJ382" s="56"/>
      <c r="JRK382" s="56"/>
      <c r="JRL382" s="56"/>
      <c r="JRM382" s="56"/>
      <c r="JRN382" s="56"/>
      <c r="JRO382" s="56"/>
      <c r="JRP382" s="56"/>
      <c r="JRQ382" s="56"/>
      <c r="JRR382" s="56"/>
      <c r="JRS382" s="56"/>
      <c r="JRT382" s="56"/>
      <c r="JRU382" s="56"/>
      <c r="JRV382" s="56"/>
      <c r="JRW382" s="56"/>
      <c r="JRX382" s="56"/>
      <c r="JRY382" s="56"/>
      <c r="JRZ382" s="56"/>
      <c r="JSA382" s="56"/>
      <c r="JSB382" s="56"/>
      <c r="JSC382" s="56"/>
      <c r="JSD382" s="56"/>
      <c r="JSE382" s="56"/>
      <c r="JSF382" s="56"/>
      <c r="JSG382" s="56"/>
      <c r="JSH382" s="56"/>
      <c r="JSI382" s="56"/>
      <c r="JSJ382" s="56"/>
      <c r="JSK382" s="56"/>
      <c r="JSL382" s="56"/>
      <c r="JSM382" s="56"/>
      <c r="JSN382" s="56"/>
      <c r="JSO382" s="56"/>
      <c r="JSP382" s="56"/>
      <c r="JSQ382" s="56"/>
      <c r="JSR382" s="56"/>
      <c r="JSS382" s="56"/>
      <c r="JST382" s="56"/>
      <c r="JSU382" s="56"/>
      <c r="JSV382" s="56"/>
      <c r="JSW382" s="56"/>
      <c r="JSX382" s="56"/>
      <c r="JSY382" s="56"/>
      <c r="JSZ382" s="56"/>
      <c r="JTA382" s="56"/>
      <c r="JTB382" s="56"/>
      <c r="JTC382" s="56"/>
      <c r="JTD382" s="56"/>
      <c r="JTE382" s="56"/>
      <c r="JTF382" s="56"/>
      <c r="JTG382" s="56"/>
      <c r="JTH382" s="56"/>
      <c r="JTI382" s="56"/>
      <c r="JTJ382" s="56"/>
      <c r="JTK382" s="56"/>
      <c r="JTL382" s="56"/>
      <c r="JTM382" s="56"/>
      <c r="JTN382" s="56"/>
      <c r="JTO382" s="56"/>
      <c r="JTP382" s="56"/>
      <c r="JTQ382" s="56"/>
      <c r="JTR382" s="56"/>
      <c r="JTS382" s="56"/>
      <c r="JTT382" s="56"/>
      <c r="JTU382" s="56"/>
      <c r="JTV382" s="56"/>
      <c r="JTW382" s="56"/>
      <c r="JTX382" s="56"/>
      <c r="JTY382" s="56"/>
      <c r="JTZ382" s="56"/>
      <c r="JUA382" s="56"/>
      <c r="JUB382" s="56"/>
      <c r="JUC382" s="56"/>
      <c r="JUD382" s="56"/>
      <c r="JUE382" s="56"/>
      <c r="JUF382" s="56"/>
      <c r="JUG382" s="56"/>
      <c r="JUH382" s="56"/>
      <c r="JUI382" s="56"/>
      <c r="JUJ382" s="56"/>
      <c r="JUK382" s="56"/>
      <c r="JUL382" s="56"/>
      <c r="JUM382" s="56"/>
      <c r="JUN382" s="56"/>
      <c r="JUO382" s="56"/>
      <c r="JUP382" s="56"/>
      <c r="JUQ382" s="56"/>
      <c r="JUR382" s="56"/>
      <c r="JUS382" s="56"/>
      <c r="JUT382" s="56"/>
      <c r="JUU382" s="56"/>
      <c r="JUV382" s="56"/>
      <c r="JUW382" s="56"/>
      <c r="JUX382" s="56"/>
      <c r="JUY382" s="56"/>
      <c r="JUZ382" s="56"/>
      <c r="JVA382" s="56"/>
      <c r="JVB382" s="56"/>
      <c r="JVC382" s="56"/>
      <c r="JVD382" s="56"/>
      <c r="JVE382" s="56"/>
      <c r="JVF382" s="56"/>
      <c r="JVG382" s="56"/>
      <c r="JVH382" s="56"/>
      <c r="JVI382" s="56"/>
      <c r="JVJ382" s="56"/>
      <c r="JVK382" s="56"/>
      <c r="JVL382" s="56"/>
      <c r="JVM382" s="56"/>
      <c r="JVN382" s="56"/>
      <c r="JVO382" s="56"/>
      <c r="JVP382" s="56"/>
      <c r="JVQ382" s="56"/>
      <c r="JVR382" s="56"/>
      <c r="JVS382" s="56"/>
      <c r="JVT382" s="56"/>
      <c r="JVU382" s="56"/>
      <c r="JVV382" s="56"/>
      <c r="JVW382" s="56"/>
      <c r="JVX382" s="56"/>
      <c r="JVY382" s="56"/>
      <c r="JVZ382" s="56"/>
      <c r="JWA382" s="56"/>
      <c r="JWB382" s="56"/>
      <c r="JWC382" s="56"/>
      <c r="JWD382" s="56"/>
      <c r="JWE382" s="56"/>
      <c r="JWF382" s="56"/>
      <c r="JWG382" s="56"/>
      <c r="JWH382" s="56"/>
      <c r="JWI382" s="56"/>
      <c r="JWJ382" s="56"/>
      <c r="JWK382" s="56"/>
      <c r="JWL382" s="56"/>
      <c r="JWM382" s="56"/>
      <c r="JWN382" s="56"/>
      <c r="JWO382" s="56"/>
      <c r="JWP382" s="56"/>
      <c r="JWQ382" s="56"/>
      <c r="JWR382" s="56"/>
      <c r="JWS382" s="56"/>
      <c r="JWT382" s="56"/>
      <c r="JWU382" s="56"/>
      <c r="JWV382" s="56"/>
      <c r="JWW382" s="56"/>
      <c r="JWX382" s="56"/>
      <c r="JWY382" s="56"/>
      <c r="JWZ382" s="56"/>
      <c r="JXA382" s="56"/>
      <c r="JXB382" s="56"/>
      <c r="JXC382" s="56"/>
      <c r="JXD382" s="56"/>
      <c r="JXE382" s="56"/>
      <c r="JXF382" s="56"/>
      <c r="JXG382" s="56"/>
      <c r="JXH382" s="56"/>
      <c r="JXI382" s="56"/>
      <c r="JXJ382" s="56"/>
      <c r="JXK382" s="56"/>
      <c r="JXL382" s="56"/>
      <c r="JXM382" s="56"/>
      <c r="JXN382" s="56"/>
      <c r="JXO382" s="56"/>
      <c r="JXP382" s="56"/>
      <c r="JXQ382" s="56"/>
      <c r="JXR382" s="56"/>
      <c r="JXS382" s="56"/>
      <c r="JXT382" s="56"/>
      <c r="JXU382" s="56"/>
      <c r="JXV382" s="56"/>
      <c r="JXW382" s="56"/>
      <c r="JXX382" s="56"/>
      <c r="JXY382" s="56"/>
      <c r="JXZ382" s="56"/>
      <c r="JYA382" s="56"/>
      <c r="JYB382" s="56"/>
      <c r="JYC382" s="56"/>
      <c r="JYD382" s="56"/>
      <c r="JYE382" s="56"/>
      <c r="JYF382" s="56"/>
      <c r="JYG382" s="56"/>
      <c r="JYH382" s="56"/>
      <c r="JYI382" s="56"/>
      <c r="JYJ382" s="56"/>
      <c r="JYK382" s="56"/>
      <c r="JYL382" s="56"/>
      <c r="JYM382" s="56"/>
      <c r="JYN382" s="56"/>
      <c r="JYO382" s="56"/>
      <c r="JYP382" s="56"/>
      <c r="JYQ382" s="56"/>
      <c r="JYR382" s="56"/>
      <c r="JYS382" s="56"/>
      <c r="JYT382" s="56"/>
      <c r="JYU382" s="56"/>
      <c r="JYV382" s="56"/>
      <c r="JYW382" s="56"/>
      <c r="JYX382" s="56"/>
      <c r="JYY382" s="56"/>
      <c r="JYZ382" s="56"/>
      <c r="JZA382" s="56"/>
      <c r="JZB382" s="56"/>
      <c r="JZC382" s="56"/>
      <c r="JZD382" s="56"/>
      <c r="JZE382" s="56"/>
      <c r="JZF382" s="56"/>
      <c r="JZG382" s="56"/>
      <c r="JZH382" s="56"/>
      <c r="JZI382" s="56"/>
      <c r="JZJ382" s="56"/>
      <c r="JZK382" s="56"/>
      <c r="JZL382" s="56"/>
      <c r="JZM382" s="56"/>
      <c r="JZN382" s="56"/>
      <c r="JZO382" s="56"/>
      <c r="JZP382" s="56"/>
      <c r="JZQ382" s="56"/>
      <c r="JZR382" s="56"/>
      <c r="JZS382" s="56"/>
      <c r="JZT382" s="56"/>
      <c r="JZU382" s="56"/>
      <c r="JZV382" s="56"/>
      <c r="JZW382" s="56"/>
      <c r="JZX382" s="56"/>
      <c r="JZY382" s="56"/>
      <c r="JZZ382" s="56"/>
      <c r="KAA382" s="56"/>
      <c r="KAB382" s="56"/>
      <c r="KAC382" s="56"/>
      <c r="KAD382" s="56"/>
      <c r="KAE382" s="56"/>
      <c r="KAF382" s="56"/>
      <c r="KAG382" s="56"/>
      <c r="KAH382" s="56"/>
      <c r="KAI382" s="56"/>
      <c r="KAJ382" s="56"/>
      <c r="KAK382" s="56"/>
      <c r="KAL382" s="56"/>
      <c r="KAM382" s="56"/>
      <c r="KAN382" s="56"/>
      <c r="KAO382" s="56"/>
      <c r="KAP382" s="56"/>
      <c r="KAQ382" s="56"/>
      <c r="KAR382" s="56"/>
      <c r="KAS382" s="56"/>
      <c r="KAT382" s="56"/>
      <c r="KAU382" s="56"/>
      <c r="KAV382" s="56"/>
      <c r="KAW382" s="56"/>
      <c r="KAX382" s="56"/>
      <c r="KAY382" s="56"/>
      <c r="KAZ382" s="56"/>
      <c r="KBA382" s="56"/>
      <c r="KBB382" s="56"/>
      <c r="KBC382" s="56"/>
      <c r="KBD382" s="56"/>
      <c r="KBE382" s="56"/>
      <c r="KBF382" s="56"/>
      <c r="KBG382" s="56"/>
      <c r="KBH382" s="56"/>
      <c r="KBI382" s="56"/>
      <c r="KBJ382" s="56"/>
      <c r="KBK382" s="56"/>
      <c r="KBL382" s="56"/>
      <c r="KBM382" s="56"/>
      <c r="KBN382" s="56"/>
      <c r="KBO382" s="56"/>
      <c r="KBP382" s="56"/>
      <c r="KBQ382" s="56"/>
      <c r="KBR382" s="56"/>
      <c r="KBS382" s="56"/>
      <c r="KBT382" s="56"/>
      <c r="KBU382" s="56"/>
      <c r="KBV382" s="56"/>
      <c r="KBW382" s="56"/>
      <c r="KBX382" s="56"/>
      <c r="KBY382" s="56"/>
      <c r="KBZ382" s="56"/>
      <c r="KCA382" s="56"/>
      <c r="KCB382" s="56"/>
      <c r="KCC382" s="56"/>
      <c r="KCD382" s="56"/>
      <c r="KCE382" s="56"/>
      <c r="KCF382" s="56"/>
      <c r="KCG382" s="56"/>
      <c r="KCH382" s="56"/>
      <c r="KCI382" s="56"/>
      <c r="KCJ382" s="56"/>
      <c r="KCK382" s="56"/>
      <c r="KCL382" s="56"/>
      <c r="KCM382" s="56"/>
      <c r="KCN382" s="56"/>
      <c r="KCO382" s="56"/>
      <c r="KCP382" s="56"/>
      <c r="KCQ382" s="56"/>
      <c r="KCR382" s="56"/>
      <c r="KCS382" s="56"/>
      <c r="KCT382" s="56"/>
      <c r="KCU382" s="56"/>
      <c r="KCV382" s="56"/>
      <c r="KCW382" s="56"/>
      <c r="KCX382" s="56"/>
      <c r="KCY382" s="56"/>
      <c r="KCZ382" s="56"/>
      <c r="KDA382" s="56"/>
      <c r="KDB382" s="56"/>
      <c r="KDC382" s="56"/>
      <c r="KDD382" s="56"/>
      <c r="KDE382" s="56"/>
      <c r="KDF382" s="56"/>
      <c r="KDG382" s="56"/>
      <c r="KDH382" s="56"/>
      <c r="KDI382" s="56"/>
      <c r="KDJ382" s="56"/>
      <c r="KDK382" s="56"/>
      <c r="KDL382" s="56"/>
      <c r="KDM382" s="56"/>
      <c r="KDN382" s="56"/>
      <c r="KDO382" s="56"/>
      <c r="KDP382" s="56"/>
      <c r="KDQ382" s="56"/>
      <c r="KDR382" s="56"/>
      <c r="KDS382" s="56"/>
      <c r="KDT382" s="56"/>
      <c r="KDU382" s="56"/>
      <c r="KDV382" s="56"/>
      <c r="KDW382" s="56"/>
      <c r="KDX382" s="56"/>
      <c r="KDY382" s="56"/>
      <c r="KDZ382" s="56"/>
      <c r="KEA382" s="56"/>
      <c r="KEB382" s="56"/>
      <c r="KEC382" s="56"/>
      <c r="KED382" s="56"/>
      <c r="KEE382" s="56"/>
      <c r="KEF382" s="56"/>
      <c r="KEG382" s="56"/>
      <c r="KEH382" s="56"/>
      <c r="KEI382" s="56"/>
      <c r="KEJ382" s="56"/>
      <c r="KEK382" s="56"/>
      <c r="KEL382" s="56"/>
      <c r="KEM382" s="56"/>
      <c r="KEN382" s="56"/>
      <c r="KEO382" s="56"/>
      <c r="KEP382" s="56"/>
      <c r="KEQ382" s="56"/>
      <c r="KER382" s="56"/>
      <c r="KES382" s="56"/>
      <c r="KET382" s="56"/>
      <c r="KEU382" s="56"/>
      <c r="KEV382" s="56"/>
      <c r="KEW382" s="56"/>
      <c r="KEX382" s="56"/>
      <c r="KEY382" s="56"/>
      <c r="KEZ382" s="56"/>
      <c r="KFA382" s="56"/>
      <c r="KFB382" s="56"/>
      <c r="KFC382" s="56"/>
      <c r="KFD382" s="56"/>
      <c r="KFE382" s="56"/>
      <c r="KFF382" s="56"/>
      <c r="KFG382" s="56"/>
      <c r="KFH382" s="56"/>
      <c r="KFI382" s="56"/>
      <c r="KFJ382" s="56"/>
      <c r="KFK382" s="56"/>
      <c r="KFL382" s="56"/>
      <c r="KFM382" s="56"/>
      <c r="KFN382" s="56"/>
      <c r="KFO382" s="56"/>
      <c r="KFP382" s="56"/>
      <c r="KFQ382" s="56"/>
      <c r="KFR382" s="56"/>
      <c r="KFS382" s="56"/>
      <c r="KFT382" s="56"/>
      <c r="KFU382" s="56"/>
      <c r="KFV382" s="56"/>
      <c r="KFW382" s="56"/>
      <c r="KFX382" s="56"/>
      <c r="KFY382" s="56"/>
      <c r="KFZ382" s="56"/>
      <c r="KGA382" s="56"/>
      <c r="KGB382" s="56"/>
      <c r="KGC382" s="56"/>
      <c r="KGD382" s="56"/>
      <c r="KGE382" s="56"/>
      <c r="KGF382" s="56"/>
      <c r="KGG382" s="56"/>
      <c r="KGH382" s="56"/>
      <c r="KGI382" s="56"/>
      <c r="KGJ382" s="56"/>
      <c r="KGK382" s="56"/>
      <c r="KGL382" s="56"/>
      <c r="KGM382" s="56"/>
      <c r="KGN382" s="56"/>
      <c r="KGO382" s="56"/>
      <c r="KGP382" s="56"/>
      <c r="KGQ382" s="56"/>
      <c r="KGR382" s="56"/>
      <c r="KGS382" s="56"/>
      <c r="KGT382" s="56"/>
      <c r="KGU382" s="56"/>
      <c r="KGV382" s="56"/>
      <c r="KGW382" s="56"/>
      <c r="KGX382" s="56"/>
      <c r="KGY382" s="56"/>
      <c r="KGZ382" s="56"/>
      <c r="KHA382" s="56"/>
      <c r="KHB382" s="56"/>
      <c r="KHC382" s="56"/>
      <c r="KHD382" s="56"/>
      <c r="KHE382" s="56"/>
      <c r="KHF382" s="56"/>
      <c r="KHG382" s="56"/>
      <c r="KHH382" s="56"/>
      <c r="KHI382" s="56"/>
      <c r="KHJ382" s="56"/>
      <c r="KHK382" s="56"/>
      <c r="KHL382" s="56"/>
      <c r="KHM382" s="56"/>
      <c r="KHN382" s="56"/>
      <c r="KHO382" s="56"/>
      <c r="KHP382" s="56"/>
      <c r="KHQ382" s="56"/>
      <c r="KHR382" s="56"/>
      <c r="KHS382" s="56"/>
      <c r="KHT382" s="56"/>
      <c r="KHU382" s="56"/>
      <c r="KHV382" s="56"/>
      <c r="KHW382" s="56"/>
      <c r="KHX382" s="56"/>
      <c r="KHY382" s="56"/>
      <c r="KHZ382" s="56"/>
      <c r="KIA382" s="56"/>
      <c r="KIB382" s="56"/>
      <c r="KIC382" s="56"/>
      <c r="KID382" s="56"/>
      <c r="KIE382" s="56"/>
      <c r="KIF382" s="56"/>
      <c r="KIG382" s="56"/>
      <c r="KIH382" s="56"/>
      <c r="KII382" s="56"/>
      <c r="KIJ382" s="56"/>
      <c r="KIK382" s="56"/>
      <c r="KIL382" s="56"/>
      <c r="KIM382" s="56"/>
      <c r="KIN382" s="56"/>
      <c r="KIO382" s="56"/>
      <c r="KIP382" s="56"/>
      <c r="KIQ382" s="56"/>
      <c r="KIR382" s="56"/>
      <c r="KIS382" s="56"/>
      <c r="KIT382" s="56"/>
      <c r="KIU382" s="56"/>
      <c r="KIV382" s="56"/>
      <c r="KIW382" s="56"/>
      <c r="KIX382" s="56"/>
      <c r="KIY382" s="56"/>
      <c r="KIZ382" s="56"/>
      <c r="KJA382" s="56"/>
      <c r="KJB382" s="56"/>
      <c r="KJC382" s="56"/>
      <c r="KJD382" s="56"/>
      <c r="KJE382" s="56"/>
      <c r="KJF382" s="56"/>
      <c r="KJG382" s="56"/>
      <c r="KJH382" s="56"/>
      <c r="KJI382" s="56"/>
      <c r="KJJ382" s="56"/>
      <c r="KJK382" s="56"/>
      <c r="KJL382" s="56"/>
      <c r="KJM382" s="56"/>
      <c r="KJN382" s="56"/>
      <c r="KJO382" s="56"/>
      <c r="KJP382" s="56"/>
      <c r="KJQ382" s="56"/>
      <c r="KJR382" s="56"/>
      <c r="KJS382" s="56"/>
      <c r="KJT382" s="56"/>
      <c r="KJU382" s="56"/>
      <c r="KJV382" s="56"/>
      <c r="KJW382" s="56"/>
      <c r="KJX382" s="56"/>
      <c r="KJY382" s="56"/>
      <c r="KJZ382" s="56"/>
      <c r="KKA382" s="56"/>
      <c r="KKB382" s="56"/>
      <c r="KKC382" s="56"/>
      <c r="KKD382" s="56"/>
      <c r="KKE382" s="56"/>
      <c r="KKF382" s="56"/>
      <c r="KKG382" s="56"/>
      <c r="KKH382" s="56"/>
      <c r="KKI382" s="56"/>
      <c r="KKJ382" s="56"/>
      <c r="KKK382" s="56"/>
      <c r="KKL382" s="56"/>
      <c r="KKM382" s="56"/>
      <c r="KKN382" s="56"/>
      <c r="KKO382" s="56"/>
      <c r="KKP382" s="56"/>
      <c r="KKQ382" s="56"/>
      <c r="KKR382" s="56"/>
      <c r="KKS382" s="56"/>
      <c r="KKT382" s="56"/>
      <c r="KKU382" s="56"/>
      <c r="KKV382" s="56"/>
      <c r="KKW382" s="56"/>
      <c r="KKX382" s="56"/>
      <c r="KKY382" s="56"/>
      <c r="KKZ382" s="56"/>
      <c r="KLA382" s="56"/>
      <c r="KLB382" s="56"/>
      <c r="KLC382" s="56"/>
      <c r="KLD382" s="56"/>
      <c r="KLE382" s="56"/>
      <c r="KLF382" s="56"/>
      <c r="KLG382" s="56"/>
      <c r="KLH382" s="56"/>
      <c r="KLI382" s="56"/>
      <c r="KLJ382" s="56"/>
      <c r="KLK382" s="56"/>
      <c r="KLL382" s="56"/>
      <c r="KLM382" s="56"/>
      <c r="KLN382" s="56"/>
      <c r="KLO382" s="56"/>
      <c r="KLP382" s="56"/>
      <c r="KLQ382" s="56"/>
      <c r="KLR382" s="56"/>
      <c r="KLS382" s="56"/>
      <c r="KLT382" s="56"/>
      <c r="KLU382" s="56"/>
      <c r="KLV382" s="56"/>
      <c r="KLW382" s="56"/>
      <c r="KLX382" s="56"/>
      <c r="KLY382" s="56"/>
      <c r="KLZ382" s="56"/>
      <c r="KMA382" s="56"/>
      <c r="KMB382" s="56"/>
      <c r="KMC382" s="56"/>
      <c r="KMD382" s="56"/>
      <c r="KME382" s="56"/>
      <c r="KMF382" s="56"/>
      <c r="KMG382" s="56"/>
      <c r="KMH382" s="56"/>
      <c r="KMI382" s="56"/>
      <c r="KMJ382" s="56"/>
      <c r="KMK382" s="56"/>
      <c r="KML382" s="56"/>
      <c r="KMM382" s="56"/>
      <c r="KMN382" s="56"/>
      <c r="KMO382" s="56"/>
      <c r="KMP382" s="56"/>
      <c r="KMQ382" s="56"/>
      <c r="KMR382" s="56"/>
      <c r="KMS382" s="56"/>
      <c r="KMT382" s="56"/>
      <c r="KMU382" s="56"/>
      <c r="KMV382" s="56"/>
      <c r="KMW382" s="56"/>
      <c r="KMX382" s="56"/>
      <c r="KMY382" s="56"/>
      <c r="KMZ382" s="56"/>
      <c r="KNA382" s="56"/>
      <c r="KNB382" s="56"/>
      <c r="KNC382" s="56"/>
      <c r="KND382" s="56"/>
      <c r="KNE382" s="56"/>
      <c r="KNF382" s="56"/>
      <c r="KNG382" s="56"/>
      <c r="KNH382" s="56"/>
      <c r="KNI382" s="56"/>
      <c r="KNJ382" s="56"/>
      <c r="KNK382" s="56"/>
      <c r="KNL382" s="56"/>
      <c r="KNM382" s="56"/>
      <c r="KNN382" s="56"/>
      <c r="KNO382" s="56"/>
      <c r="KNP382" s="56"/>
      <c r="KNQ382" s="56"/>
      <c r="KNR382" s="56"/>
      <c r="KNS382" s="56"/>
      <c r="KNT382" s="56"/>
      <c r="KNU382" s="56"/>
      <c r="KNV382" s="56"/>
      <c r="KNW382" s="56"/>
      <c r="KNX382" s="56"/>
      <c r="KNY382" s="56"/>
      <c r="KNZ382" s="56"/>
      <c r="KOA382" s="56"/>
      <c r="KOB382" s="56"/>
      <c r="KOC382" s="56"/>
      <c r="KOD382" s="56"/>
      <c r="KOE382" s="56"/>
      <c r="KOF382" s="56"/>
      <c r="KOG382" s="56"/>
      <c r="KOH382" s="56"/>
      <c r="KOI382" s="56"/>
      <c r="KOJ382" s="56"/>
      <c r="KOK382" s="56"/>
      <c r="KOL382" s="56"/>
      <c r="KOM382" s="56"/>
      <c r="KON382" s="56"/>
      <c r="KOO382" s="56"/>
      <c r="KOP382" s="56"/>
      <c r="KOQ382" s="56"/>
      <c r="KOR382" s="56"/>
      <c r="KOS382" s="56"/>
      <c r="KOT382" s="56"/>
      <c r="KOU382" s="56"/>
      <c r="KOV382" s="56"/>
      <c r="KOW382" s="56"/>
      <c r="KOX382" s="56"/>
      <c r="KOY382" s="56"/>
      <c r="KOZ382" s="56"/>
      <c r="KPA382" s="56"/>
      <c r="KPB382" s="56"/>
      <c r="KPC382" s="56"/>
      <c r="KPD382" s="56"/>
      <c r="KPE382" s="56"/>
      <c r="KPF382" s="56"/>
      <c r="KPG382" s="56"/>
      <c r="KPH382" s="56"/>
      <c r="KPI382" s="56"/>
      <c r="KPJ382" s="56"/>
      <c r="KPK382" s="56"/>
      <c r="KPL382" s="56"/>
      <c r="KPM382" s="56"/>
      <c r="KPN382" s="56"/>
      <c r="KPO382" s="56"/>
      <c r="KPP382" s="56"/>
      <c r="KPQ382" s="56"/>
      <c r="KPR382" s="56"/>
      <c r="KPS382" s="56"/>
      <c r="KPT382" s="56"/>
      <c r="KPU382" s="56"/>
      <c r="KPV382" s="56"/>
      <c r="KPW382" s="56"/>
      <c r="KPX382" s="56"/>
      <c r="KPY382" s="56"/>
      <c r="KPZ382" s="56"/>
      <c r="KQA382" s="56"/>
      <c r="KQB382" s="56"/>
      <c r="KQC382" s="56"/>
      <c r="KQD382" s="56"/>
      <c r="KQE382" s="56"/>
      <c r="KQF382" s="56"/>
      <c r="KQG382" s="56"/>
      <c r="KQH382" s="56"/>
      <c r="KQI382" s="56"/>
      <c r="KQJ382" s="56"/>
      <c r="KQK382" s="56"/>
      <c r="KQL382" s="56"/>
      <c r="KQM382" s="56"/>
      <c r="KQN382" s="56"/>
      <c r="KQO382" s="56"/>
      <c r="KQP382" s="56"/>
      <c r="KQQ382" s="56"/>
      <c r="KQR382" s="56"/>
      <c r="KQS382" s="56"/>
      <c r="KQT382" s="56"/>
      <c r="KQU382" s="56"/>
      <c r="KQV382" s="56"/>
      <c r="KQW382" s="56"/>
      <c r="KQX382" s="56"/>
      <c r="KQY382" s="56"/>
      <c r="KQZ382" s="56"/>
      <c r="KRA382" s="56"/>
      <c r="KRB382" s="56"/>
      <c r="KRC382" s="56"/>
      <c r="KRD382" s="56"/>
      <c r="KRE382" s="56"/>
      <c r="KRF382" s="56"/>
      <c r="KRG382" s="56"/>
      <c r="KRH382" s="56"/>
      <c r="KRI382" s="56"/>
      <c r="KRJ382" s="56"/>
      <c r="KRK382" s="56"/>
      <c r="KRL382" s="56"/>
      <c r="KRM382" s="56"/>
      <c r="KRN382" s="56"/>
      <c r="KRO382" s="56"/>
      <c r="KRP382" s="56"/>
      <c r="KRQ382" s="56"/>
      <c r="KRR382" s="56"/>
      <c r="KRS382" s="56"/>
      <c r="KRT382" s="56"/>
      <c r="KRU382" s="56"/>
      <c r="KRV382" s="56"/>
      <c r="KRW382" s="56"/>
      <c r="KRX382" s="56"/>
      <c r="KRY382" s="56"/>
      <c r="KRZ382" s="56"/>
      <c r="KSA382" s="56"/>
      <c r="KSB382" s="56"/>
      <c r="KSC382" s="56"/>
      <c r="KSD382" s="56"/>
      <c r="KSE382" s="56"/>
      <c r="KSF382" s="56"/>
      <c r="KSG382" s="56"/>
      <c r="KSH382" s="56"/>
      <c r="KSI382" s="56"/>
      <c r="KSJ382" s="56"/>
      <c r="KSK382" s="56"/>
      <c r="KSL382" s="56"/>
      <c r="KSM382" s="56"/>
      <c r="KSN382" s="56"/>
      <c r="KSO382" s="56"/>
      <c r="KSP382" s="56"/>
      <c r="KSQ382" s="56"/>
      <c r="KSR382" s="56"/>
      <c r="KSS382" s="56"/>
      <c r="KST382" s="56"/>
      <c r="KSU382" s="56"/>
      <c r="KSV382" s="56"/>
      <c r="KSW382" s="56"/>
      <c r="KSX382" s="56"/>
      <c r="KSY382" s="56"/>
      <c r="KSZ382" s="56"/>
      <c r="KTA382" s="56"/>
      <c r="KTB382" s="56"/>
      <c r="KTC382" s="56"/>
      <c r="KTD382" s="56"/>
      <c r="KTE382" s="56"/>
      <c r="KTF382" s="56"/>
      <c r="KTG382" s="56"/>
      <c r="KTH382" s="56"/>
      <c r="KTI382" s="56"/>
      <c r="KTJ382" s="56"/>
      <c r="KTK382" s="56"/>
      <c r="KTL382" s="56"/>
      <c r="KTM382" s="56"/>
      <c r="KTN382" s="56"/>
      <c r="KTO382" s="56"/>
      <c r="KTP382" s="56"/>
      <c r="KTQ382" s="56"/>
      <c r="KTR382" s="56"/>
      <c r="KTS382" s="56"/>
      <c r="KTT382" s="56"/>
      <c r="KTU382" s="56"/>
      <c r="KTV382" s="56"/>
      <c r="KTW382" s="56"/>
      <c r="KTX382" s="56"/>
      <c r="KTY382" s="56"/>
      <c r="KTZ382" s="56"/>
      <c r="KUA382" s="56"/>
      <c r="KUB382" s="56"/>
      <c r="KUC382" s="56"/>
      <c r="KUD382" s="56"/>
      <c r="KUE382" s="56"/>
      <c r="KUF382" s="56"/>
      <c r="KUG382" s="56"/>
      <c r="KUH382" s="56"/>
      <c r="KUI382" s="56"/>
      <c r="KUJ382" s="56"/>
      <c r="KUK382" s="56"/>
      <c r="KUL382" s="56"/>
      <c r="KUM382" s="56"/>
      <c r="KUN382" s="56"/>
      <c r="KUO382" s="56"/>
      <c r="KUP382" s="56"/>
      <c r="KUQ382" s="56"/>
      <c r="KUR382" s="56"/>
      <c r="KUS382" s="56"/>
      <c r="KUT382" s="56"/>
      <c r="KUU382" s="56"/>
      <c r="KUV382" s="56"/>
      <c r="KUW382" s="56"/>
      <c r="KUX382" s="56"/>
      <c r="KUY382" s="56"/>
      <c r="KUZ382" s="56"/>
      <c r="KVA382" s="56"/>
      <c r="KVB382" s="56"/>
      <c r="KVC382" s="56"/>
      <c r="KVD382" s="56"/>
      <c r="KVE382" s="56"/>
      <c r="KVF382" s="56"/>
      <c r="KVG382" s="56"/>
      <c r="KVH382" s="56"/>
      <c r="KVI382" s="56"/>
      <c r="KVJ382" s="56"/>
      <c r="KVK382" s="56"/>
      <c r="KVL382" s="56"/>
      <c r="KVM382" s="56"/>
      <c r="KVN382" s="56"/>
      <c r="KVO382" s="56"/>
      <c r="KVP382" s="56"/>
      <c r="KVQ382" s="56"/>
      <c r="KVR382" s="56"/>
      <c r="KVS382" s="56"/>
      <c r="KVT382" s="56"/>
      <c r="KVU382" s="56"/>
      <c r="KVV382" s="56"/>
      <c r="KVW382" s="56"/>
      <c r="KVX382" s="56"/>
      <c r="KVY382" s="56"/>
      <c r="KVZ382" s="56"/>
      <c r="KWA382" s="56"/>
      <c r="KWB382" s="56"/>
      <c r="KWC382" s="56"/>
      <c r="KWD382" s="56"/>
      <c r="KWE382" s="56"/>
      <c r="KWF382" s="56"/>
      <c r="KWG382" s="56"/>
      <c r="KWH382" s="56"/>
      <c r="KWI382" s="56"/>
      <c r="KWJ382" s="56"/>
      <c r="KWK382" s="56"/>
      <c r="KWL382" s="56"/>
      <c r="KWM382" s="56"/>
      <c r="KWN382" s="56"/>
      <c r="KWO382" s="56"/>
      <c r="KWP382" s="56"/>
      <c r="KWQ382" s="56"/>
      <c r="KWR382" s="56"/>
      <c r="KWS382" s="56"/>
      <c r="KWT382" s="56"/>
      <c r="KWU382" s="56"/>
      <c r="KWV382" s="56"/>
      <c r="KWW382" s="56"/>
      <c r="KWX382" s="56"/>
      <c r="KWY382" s="56"/>
      <c r="KWZ382" s="56"/>
      <c r="KXA382" s="56"/>
      <c r="KXB382" s="56"/>
      <c r="KXC382" s="56"/>
      <c r="KXD382" s="56"/>
      <c r="KXE382" s="56"/>
      <c r="KXF382" s="56"/>
      <c r="KXG382" s="56"/>
      <c r="KXH382" s="56"/>
      <c r="KXI382" s="56"/>
      <c r="KXJ382" s="56"/>
      <c r="KXK382" s="56"/>
      <c r="KXL382" s="56"/>
      <c r="KXM382" s="56"/>
      <c r="KXN382" s="56"/>
      <c r="KXO382" s="56"/>
      <c r="KXP382" s="56"/>
      <c r="KXQ382" s="56"/>
      <c r="KXR382" s="56"/>
      <c r="KXS382" s="56"/>
      <c r="KXT382" s="56"/>
      <c r="KXU382" s="56"/>
      <c r="KXV382" s="56"/>
      <c r="KXW382" s="56"/>
      <c r="KXX382" s="56"/>
      <c r="KXY382" s="56"/>
      <c r="KXZ382" s="56"/>
      <c r="KYA382" s="56"/>
      <c r="KYB382" s="56"/>
      <c r="KYC382" s="56"/>
      <c r="KYD382" s="56"/>
      <c r="KYE382" s="56"/>
      <c r="KYF382" s="56"/>
      <c r="KYG382" s="56"/>
      <c r="KYH382" s="56"/>
      <c r="KYI382" s="56"/>
      <c r="KYJ382" s="56"/>
      <c r="KYK382" s="56"/>
      <c r="KYL382" s="56"/>
      <c r="KYM382" s="56"/>
      <c r="KYN382" s="56"/>
      <c r="KYO382" s="56"/>
      <c r="KYP382" s="56"/>
      <c r="KYQ382" s="56"/>
      <c r="KYR382" s="56"/>
      <c r="KYS382" s="56"/>
      <c r="KYT382" s="56"/>
      <c r="KYU382" s="56"/>
      <c r="KYV382" s="56"/>
      <c r="KYW382" s="56"/>
      <c r="KYX382" s="56"/>
      <c r="KYY382" s="56"/>
      <c r="KYZ382" s="56"/>
      <c r="KZA382" s="56"/>
      <c r="KZB382" s="56"/>
      <c r="KZC382" s="56"/>
      <c r="KZD382" s="56"/>
      <c r="KZE382" s="56"/>
      <c r="KZF382" s="56"/>
      <c r="KZG382" s="56"/>
      <c r="KZH382" s="56"/>
      <c r="KZI382" s="56"/>
      <c r="KZJ382" s="56"/>
      <c r="KZK382" s="56"/>
      <c r="KZL382" s="56"/>
      <c r="KZM382" s="56"/>
      <c r="KZN382" s="56"/>
      <c r="KZO382" s="56"/>
      <c r="KZP382" s="56"/>
      <c r="KZQ382" s="56"/>
      <c r="KZR382" s="56"/>
      <c r="KZS382" s="56"/>
      <c r="KZT382" s="56"/>
      <c r="KZU382" s="56"/>
      <c r="KZV382" s="56"/>
      <c r="KZW382" s="56"/>
      <c r="KZX382" s="56"/>
      <c r="KZY382" s="56"/>
      <c r="KZZ382" s="56"/>
      <c r="LAA382" s="56"/>
      <c r="LAB382" s="56"/>
      <c r="LAC382" s="56"/>
      <c r="LAD382" s="56"/>
      <c r="LAE382" s="56"/>
      <c r="LAF382" s="56"/>
      <c r="LAG382" s="56"/>
      <c r="LAH382" s="56"/>
      <c r="LAI382" s="56"/>
      <c r="LAJ382" s="56"/>
      <c r="LAK382" s="56"/>
      <c r="LAL382" s="56"/>
      <c r="LAM382" s="56"/>
      <c r="LAN382" s="56"/>
      <c r="LAO382" s="56"/>
      <c r="LAP382" s="56"/>
      <c r="LAQ382" s="56"/>
      <c r="LAR382" s="56"/>
      <c r="LAS382" s="56"/>
      <c r="LAT382" s="56"/>
      <c r="LAU382" s="56"/>
      <c r="LAV382" s="56"/>
      <c r="LAW382" s="56"/>
      <c r="LAX382" s="56"/>
      <c r="LAY382" s="56"/>
      <c r="LAZ382" s="56"/>
      <c r="LBA382" s="56"/>
      <c r="LBB382" s="56"/>
      <c r="LBC382" s="56"/>
      <c r="LBD382" s="56"/>
      <c r="LBE382" s="56"/>
      <c r="LBF382" s="56"/>
      <c r="LBG382" s="56"/>
      <c r="LBH382" s="56"/>
      <c r="LBI382" s="56"/>
      <c r="LBJ382" s="56"/>
      <c r="LBK382" s="56"/>
      <c r="LBL382" s="56"/>
      <c r="LBM382" s="56"/>
      <c r="LBN382" s="56"/>
      <c r="LBO382" s="56"/>
      <c r="LBP382" s="56"/>
      <c r="LBQ382" s="56"/>
      <c r="LBR382" s="56"/>
      <c r="LBS382" s="56"/>
      <c r="LBT382" s="56"/>
      <c r="LBU382" s="56"/>
      <c r="LBV382" s="56"/>
      <c r="LBW382" s="56"/>
      <c r="LBX382" s="56"/>
      <c r="LBY382" s="56"/>
      <c r="LBZ382" s="56"/>
      <c r="LCA382" s="56"/>
      <c r="LCB382" s="56"/>
      <c r="LCC382" s="56"/>
      <c r="LCD382" s="56"/>
      <c r="LCE382" s="56"/>
      <c r="LCF382" s="56"/>
      <c r="LCG382" s="56"/>
      <c r="LCH382" s="56"/>
      <c r="LCI382" s="56"/>
      <c r="LCJ382" s="56"/>
      <c r="LCK382" s="56"/>
      <c r="LCL382" s="56"/>
      <c r="LCM382" s="56"/>
      <c r="LCN382" s="56"/>
      <c r="LCO382" s="56"/>
      <c r="LCP382" s="56"/>
      <c r="LCQ382" s="56"/>
      <c r="LCR382" s="56"/>
      <c r="LCS382" s="56"/>
      <c r="LCT382" s="56"/>
      <c r="LCU382" s="56"/>
      <c r="LCV382" s="56"/>
      <c r="LCW382" s="56"/>
      <c r="LCX382" s="56"/>
      <c r="LCY382" s="56"/>
      <c r="LCZ382" s="56"/>
      <c r="LDA382" s="56"/>
      <c r="LDB382" s="56"/>
      <c r="LDC382" s="56"/>
      <c r="LDD382" s="56"/>
      <c r="LDE382" s="56"/>
      <c r="LDF382" s="56"/>
      <c r="LDG382" s="56"/>
      <c r="LDH382" s="56"/>
      <c r="LDI382" s="56"/>
      <c r="LDJ382" s="56"/>
      <c r="LDK382" s="56"/>
      <c r="LDL382" s="56"/>
      <c r="LDM382" s="56"/>
      <c r="LDN382" s="56"/>
      <c r="LDO382" s="56"/>
      <c r="LDP382" s="56"/>
      <c r="LDQ382" s="56"/>
      <c r="LDR382" s="56"/>
      <c r="LDS382" s="56"/>
      <c r="LDT382" s="56"/>
      <c r="LDU382" s="56"/>
      <c r="LDV382" s="56"/>
      <c r="LDW382" s="56"/>
      <c r="LDX382" s="56"/>
      <c r="LDY382" s="56"/>
      <c r="LDZ382" s="56"/>
      <c r="LEA382" s="56"/>
      <c r="LEB382" s="56"/>
      <c r="LEC382" s="56"/>
      <c r="LED382" s="56"/>
      <c r="LEE382" s="56"/>
      <c r="LEF382" s="56"/>
      <c r="LEG382" s="56"/>
      <c r="LEH382" s="56"/>
      <c r="LEI382" s="56"/>
      <c r="LEJ382" s="56"/>
      <c r="LEK382" s="56"/>
      <c r="LEL382" s="56"/>
      <c r="LEM382" s="56"/>
      <c r="LEN382" s="56"/>
      <c r="LEO382" s="56"/>
      <c r="LEP382" s="56"/>
      <c r="LEQ382" s="56"/>
      <c r="LER382" s="56"/>
      <c r="LES382" s="56"/>
      <c r="LET382" s="56"/>
      <c r="LEU382" s="56"/>
      <c r="LEV382" s="56"/>
      <c r="LEW382" s="56"/>
      <c r="LEX382" s="56"/>
      <c r="LEY382" s="56"/>
      <c r="LEZ382" s="56"/>
      <c r="LFA382" s="56"/>
      <c r="LFB382" s="56"/>
      <c r="LFC382" s="56"/>
      <c r="LFD382" s="56"/>
      <c r="LFE382" s="56"/>
      <c r="LFF382" s="56"/>
      <c r="LFG382" s="56"/>
      <c r="LFH382" s="56"/>
      <c r="LFI382" s="56"/>
      <c r="LFJ382" s="56"/>
      <c r="LFK382" s="56"/>
      <c r="LFL382" s="56"/>
      <c r="LFM382" s="56"/>
      <c r="LFN382" s="56"/>
      <c r="LFO382" s="56"/>
      <c r="LFP382" s="56"/>
      <c r="LFQ382" s="56"/>
      <c r="LFR382" s="56"/>
      <c r="LFS382" s="56"/>
      <c r="LFT382" s="56"/>
      <c r="LFU382" s="56"/>
      <c r="LFV382" s="56"/>
      <c r="LFW382" s="56"/>
      <c r="LFX382" s="56"/>
      <c r="LFY382" s="56"/>
      <c r="LFZ382" s="56"/>
      <c r="LGA382" s="56"/>
      <c r="LGB382" s="56"/>
      <c r="LGC382" s="56"/>
      <c r="LGD382" s="56"/>
      <c r="LGE382" s="56"/>
      <c r="LGF382" s="56"/>
      <c r="LGG382" s="56"/>
      <c r="LGH382" s="56"/>
      <c r="LGI382" s="56"/>
      <c r="LGJ382" s="56"/>
      <c r="LGK382" s="56"/>
      <c r="LGL382" s="56"/>
      <c r="LGM382" s="56"/>
      <c r="LGN382" s="56"/>
      <c r="LGO382" s="56"/>
      <c r="LGP382" s="56"/>
      <c r="LGQ382" s="56"/>
      <c r="LGR382" s="56"/>
      <c r="LGS382" s="56"/>
      <c r="LGT382" s="56"/>
      <c r="LGU382" s="56"/>
      <c r="LGV382" s="56"/>
      <c r="LGW382" s="56"/>
      <c r="LGX382" s="56"/>
      <c r="LGY382" s="56"/>
      <c r="LGZ382" s="56"/>
      <c r="LHA382" s="56"/>
      <c r="LHB382" s="56"/>
      <c r="LHC382" s="56"/>
      <c r="LHD382" s="56"/>
      <c r="LHE382" s="56"/>
      <c r="LHF382" s="56"/>
      <c r="LHG382" s="56"/>
      <c r="LHH382" s="56"/>
      <c r="LHI382" s="56"/>
      <c r="LHJ382" s="56"/>
      <c r="LHK382" s="56"/>
      <c r="LHL382" s="56"/>
      <c r="LHM382" s="56"/>
      <c r="LHN382" s="56"/>
      <c r="LHO382" s="56"/>
      <c r="LHP382" s="56"/>
      <c r="LHQ382" s="56"/>
      <c r="LHR382" s="56"/>
      <c r="LHS382" s="56"/>
      <c r="LHT382" s="56"/>
      <c r="LHU382" s="56"/>
      <c r="LHV382" s="56"/>
      <c r="LHW382" s="56"/>
      <c r="LHX382" s="56"/>
      <c r="LHY382" s="56"/>
      <c r="LHZ382" s="56"/>
      <c r="LIA382" s="56"/>
      <c r="LIB382" s="56"/>
      <c r="LIC382" s="56"/>
      <c r="LID382" s="56"/>
      <c r="LIE382" s="56"/>
      <c r="LIF382" s="56"/>
      <c r="LIG382" s="56"/>
      <c r="LIH382" s="56"/>
      <c r="LII382" s="56"/>
      <c r="LIJ382" s="56"/>
      <c r="LIK382" s="56"/>
      <c r="LIL382" s="56"/>
      <c r="LIM382" s="56"/>
      <c r="LIN382" s="56"/>
      <c r="LIO382" s="56"/>
      <c r="LIP382" s="56"/>
      <c r="LIQ382" s="56"/>
      <c r="LIR382" s="56"/>
      <c r="LIS382" s="56"/>
      <c r="LIT382" s="56"/>
      <c r="LIU382" s="56"/>
      <c r="LIV382" s="56"/>
      <c r="LIW382" s="56"/>
      <c r="LIX382" s="56"/>
      <c r="LIY382" s="56"/>
      <c r="LIZ382" s="56"/>
      <c r="LJA382" s="56"/>
      <c r="LJB382" s="56"/>
      <c r="LJC382" s="56"/>
      <c r="LJD382" s="56"/>
      <c r="LJE382" s="56"/>
      <c r="LJF382" s="56"/>
      <c r="LJG382" s="56"/>
      <c r="LJH382" s="56"/>
      <c r="LJI382" s="56"/>
      <c r="LJJ382" s="56"/>
      <c r="LJK382" s="56"/>
      <c r="LJL382" s="56"/>
      <c r="LJM382" s="56"/>
      <c r="LJN382" s="56"/>
      <c r="LJO382" s="56"/>
      <c r="LJP382" s="56"/>
      <c r="LJQ382" s="56"/>
      <c r="LJR382" s="56"/>
      <c r="LJS382" s="56"/>
      <c r="LJT382" s="56"/>
      <c r="LJU382" s="56"/>
      <c r="LJV382" s="56"/>
      <c r="LJW382" s="56"/>
      <c r="LJX382" s="56"/>
      <c r="LJY382" s="56"/>
      <c r="LJZ382" s="56"/>
      <c r="LKA382" s="56"/>
      <c r="LKB382" s="56"/>
      <c r="LKC382" s="56"/>
      <c r="LKD382" s="56"/>
      <c r="LKE382" s="56"/>
      <c r="LKF382" s="56"/>
      <c r="LKG382" s="56"/>
      <c r="LKH382" s="56"/>
      <c r="LKI382" s="56"/>
      <c r="LKJ382" s="56"/>
      <c r="LKK382" s="56"/>
      <c r="LKL382" s="56"/>
      <c r="LKM382" s="56"/>
      <c r="LKN382" s="56"/>
      <c r="LKO382" s="56"/>
      <c r="LKP382" s="56"/>
      <c r="LKQ382" s="56"/>
      <c r="LKR382" s="56"/>
      <c r="LKS382" s="56"/>
      <c r="LKT382" s="56"/>
      <c r="LKU382" s="56"/>
      <c r="LKV382" s="56"/>
      <c r="LKW382" s="56"/>
      <c r="LKX382" s="56"/>
      <c r="LKY382" s="56"/>
      <c r="LKZ382" s="56"/>
      <c r="LLA382" s="56"/>
      <c r="LLB382" s="56"/>
      <c r="LLC382" s="56"/>
      <c r="LLD382" s="56"/>
      <c r="LLE382" s="56"/>
      <c r="LLF382" s="56"/>
      <c r="LLG382" s="56"/>
      <c r="LLH382" s="56"/>
      <c r="LLI382" s="56"/>
      <c r="LLJ382" s="56"/>
      <c r="LLK382" s="56"/>
      <c r="LLL382" s="56"/>
      <c r="LLM382" s="56"/>
      <c r="LLN382" s="56"/>
      <c r="LLO382" s="56"/>
      <c r="LLP382" s="56"/>
      <c r="LLQ382" s="56"/>
      <c r="LLR382" s="56"/>
      <c r="LLS382" s="56"/>
      <c r="LLT382" s="56"/>
      <c r="LLU382" s="56"/>
      <c r="LLV382" s="56"/>
      <c r="LLW382" s="56"/>
      <c r="LLX382" s="56"/>
      <c r="LLY382" s="56"/>
      <c r="LLZ382" s="56"/>
      <c r="LMA382" s="56"/>
      <c r="LMB382" s="56"/>
      <c r="LMC382" s="56"/>
      <c r="LMD382" s="56"/>
      <c r="LME382" s="56"/>
      <c r="LMF382" s="56"/>
      <c r="LMG382" s="56"/>
      <c r="LMH382" s="56"/>
      <c r="LMI382" s="56"/>
      <c r="LMJ382" s="56"/>
      <c r="LMK382" s="56"/>
      <c r="LML382" s="56"/>
      <c r="LMM382" s="56"/>
      <c r="LMN382" s="56"/>
      <c r="LMO382" s="56"/>
      <c r="LMP382" s="56"/>
      <c r="LMQ382" s="56"/>
      <c r="LMR382" s="56"/>
      <c r="LMS382" s="56"/>
      <c r="LMT382" s="56"/>
      <c r="LMU382" s="56"/>
      <c r="LMV382" s="56"/>
      <c r="LMW382" s="56"/>
      <c r="LMX382" s="56"/>
      <c r="LMY382" s="56"/>
      <c r="LMZ382" s="56"/>
      <c r="LNA382" s="56"/>
      <c r="LNB382" s="56"/>
      <c r="LNC382" s="56"/>
      <c r="LND382" s="56"/>
      <c r="LNE382" s="56"/>
      <c r="LNF382" s="56"/>
      <c r="LNG382" s="56"/>
      <c r="LNH382" s="56"/>
      <c r="LNI382" s="56"/>
      <c r="LNJ382" s="56"/>
      <c r="LNK382" s="56"/>
      <c r="LNL382" s="56"/>
      <c r="LNM382" s="56"/>
      <c r="LNN382" s="56"/>
      <c r="LNO382" s="56"/>
      <c r="LNP382" s="56"/>
      <c r="LNQ382" s="56"/>
      <c r="LNR382" s="56"/>
      <c r="LNS382" s="56"/>
      <c r="LNT382" s="56"/>
      <c r="LNU382" s="56"/>
      <c r="LNV382" s="56"/>
      <c r="LNW382" s="56"/>
      <c r="LNX382" s="56"/>
      <c r="LNY382" s="56"/>
      <c r="LNZ382" s="56"/>
      <c r="LOA382" s="56"/>
      <c r="LOB382" s="56"/>
      <c r="LOC382" s="56"/>
      <c r="LOD382" s="56"/>
      <c r="LOE382" s="56"/>
      <c r="LOF382" s="56"/>
      <c r="LOG382" s="56"/>
      <c r="LOH382" s="56"/>
      <c r="LOI382" s="56"/>
      <c r="LOJ382" s="56"/>
      <c r="LOK382" s="56"/>
      <c r="LOL382" s="56"/>
      <c r="LOM382" s="56"/>
      <c r="LON382" s="56"/>
      <c r="LOO382" s="56"/>
      <c r="LOP382" s="56"/>
      <c r="LOQ382" s="56"/>
      <c r="LOR382" s="56"/>
      <c r="LOS382" s="56"/>
      <c r="LOT382" s="56"/>
      <c r="LOU382" s="56"/>
      <c r="LOV382" s="56"/>
      <c r="LOW382" s="56"/>
      <c r="LOX382" s="56"/>
      <c r="LOY382" s="56"/>
      <c r="LOZ382" s="56"/>
      <c r="LPA382" s="56"/>
      <c r="LPB382" s="56"/>
      <c r="LPC382" s="56"/>
      <c r="LPD382" s="56"/>
      <c r="LPE382" s="56"/>
      <c r="LPF382" s="56"/>
      <c r="LPG382" s="56"/>
      <c r="LPH382" s="56"/>
      <c r="LPI382" s="56"/>
      <c r="LPJ382" s="56"/>
      <c r="LPK382" s="56"/>
      <c r="LPL382" s="56"/>
      <c r="LPM382" s="56"/>
      <c r="LPN382" s="56"/>
      <c r="LPO382" s="56"/>
      <c r="LPP382" s="56"/>
      <c r="LPQ382" s="56"/>
      <c r="LPR382" s="56"/>
      <c r="LPS382" s="56"/>
      <c r="LPT382" s="56"/>
      <c r="LPU382" s="56"/>
      <c r="LPV382" s="56"/>
      <c r="LPW382" s="56"/>
      <c r="LPX382" s="56"/>
      <c r="LPY382" s="56"/>
      <c r="LPZ382" s="56"/>
      <c r="LQA382" s="56"/>
      <c r="LQB382" s="56"/>
      <c r="LQC382" s="56"/>
      <c r="LQD382" s="56"/>
      <c r="LQE382" s="56"/>
      <c r="LQF382" s="56"/>
      <c r="LQG382" s="56"/>
      <c r="LQH382" s="56"/>
      <c r="LQI382" s="56"/>
      <c r="LQJ382" s="56"/>
      <c r="LQK382" s="56"/>
      <c r="LQL382" s="56"/>
      <c r="LQM382" s="56"/>
      <c r="LQN382" s="56"/>
      <c r="LQO382" s="56"/>
      <c r="LQP382" s="56"/>
      <c r="LQQ382" s="56"/>
      <c r="LQR382" s="56"/>
      <c r="LQS382" s="56"/>
      <c r="LQT382" s="56"/>
      <c r="LQU382" s="56"/>
      <c r="LQV382" s="56"/>
      <c r="LQW382" s="56"/>
      <c r="LQX382" s="56"/>
      <c r="LQY382" s="56"/>
      <c r="LQZ382" s="56"/>
      <c r="LRA382" s="56"/>
      <c r="LRB382" s="56"/>
      <c r="LRC382" s="56"/>
      <c r="LRD382" s="56"/>
      <c r="LRE382" s="56"/>
      <c r="LRF382" s="56"/>
      <c r="LRG382" s="56"/>
      <c r="LRH382" s="56"/>
      <c r="LRI382" s="56"/>
      <c r="LRJ382" s="56"/>
      <c r="LRK382" s="56"/>
      <c r="LRL382" s="56"/>
      <c r="LRM382" s="56"/>
      <c r="LRN382" s="56"/>
      <c r="LRO382" s="56"/>
      <c r="LRP382" s="56"/>
      <c r="LRQ382" s="56"/>
      <c r="LRR382" s="56"/>
      <c r="LRS382" s="56"/>
      <c r="LRT382" s="56"/>
      <c r="LRU382" s="56"/>
      <c r="LRV382" s="56"/>
      <c r="LRW382" s="56"/>
      <c r="LRX382" s="56"/>
      <c r="LRY382" s="56"/>
      <c r="LRZ382" s="56"/>
      <c r="LSA382" s="56"/>
      <c r="LSB382" s="56"/>
      <c r="LSC382" s="56"/>
      <c r="LSD382" s="56"/>
      <c r="LSE382" s="56"/>
      <c r="LSF382" s="56"/>
      <c r="LSG382" s="56"/>
      <c r="LSH382" s="56"/>
      <c r="LSI382" s="56"/>
      <c r="LSJ382" s="56"/>
      <c r="LSK382" s="56"/>
      <c r="LSL382" s="56"/>
      <c r="LSM382" s="56"/>
      <c r="LSN382" s="56"/>
      <c r="LSO382" s="56"/>
      <c r="LSP382" s="56"/>
      <c r="LSQ382" s="56"/>
      <c r="LSR382" s="56"/>
      <c r="LSS382" s="56"/>
      <c r="LST382" s="56"/>
      <c r="LSU382" s="56"/>
      <c r="LSV382" s="56"/>
      <c r="LSW382" s="56"/>
      <c r="LSX382" s="56"/>
      <c r="LSY382" s="56"/>
      <c r="LSZ382" s="56"/>
      <c r="LTA382" s="56"/>
      <c r="LTB382" s="56"/>
      <c r="LTC382" s="56"/>
      <c r="LTD382" s="56"/>
      <c r="LTE382" s="56"/>
      <c r="LTF382" s="56"/>
      <c r="LTG382" s="56"/>
      <c r="LTH382" s="56"/>
      <c r="LTI382" s="56"/>
      <c r="LTJ382" s="56"/>
      <c r="LTK382" s="56"/>
      <c r="LTL382" s="56"/>
      <c r="LTM382" s="56"/>
      <c r="LTN382" s="56"/>
      <c r="LTO382" s="56"/>
      <c r="LTP382" s="56"/>
      <c r="LTQ382" s="56"/>
      <c r="LTR382" s="56"/>
      <c r="LTS382" s="56"/>
      <c r="LTT382" s="56"/>
      <c r="LTU382" s="56"/>
      <c r="LTV382" s="56"/>
      <c r="LTW382" s="56"/>
      <c r="LTX382" s="56"/>
      <c r="LTY382" s="56"/>
      <c r="LTZ382" s="56"/>
      <c r="LUA382" s="56"/>
      <c r="LUB382" s="56"/>
      <c r="LUC382" s="56"/>
      <c r="LUD382" s="56"/>
      <c r="LUE382" s="56"/>
      <c r="LUF382" s="56"/>
      <c r="LUG382" s="56"/>
      <c r="LUH382" s="56"/>
      <c r="LUI382" s="56"/>
      <c r="LUJ382" s="56"/>
      <c r="LUK382" s="56"/>
      <c r="LUL382" s="56"/>
      <c r="LUM382" s="56"/>
      <c r="LUN382" s="56"/>
      <c r="LUO382" s="56"/>
      <c r="LUP382" s="56"/>
      <c r="LUQ382" s="56"/>
      <c r="LUR382" s="56"/>
      <c r="LUS382" s="56"/>
      <c r="LUT382" s="56"/>
      <c r="LUU382" s="56"/>
      <c r="LUV382" s="56"/>
      <c r="LUW382" s="56"/>
      <c r="LUX382" s="56"/>
      <c r="LUY382" s="56"/>
      <c r="LUZ382" s="56"/>
      <c r="LVA382" s="56"/>
      <c r="LVB382" s="56"/>
      <c r="LVC382" s="56"/>
      <c r="LVD382" s="56"/>
      <c r="LVE382" s="56"/>
      <c r="LVF382" s="56"/>
      <c r="LVG382" s="56"/>
      <c r="LVH382" s="56"/>
      <c r="LVI382" s="56"/>
      <c r="LVJ382" s="56"/>
      <c r="LVK382" s="56"/>
      <c r="LVL382" s="56"/>
      <c r="LVM382" s="56"/>
      <c r="LVN382" s="56"/>
      <c r="LVO382" s="56"/>
      <c r="LVP382" s="56"/>
      <c r="LVQ382" s="56"/>
      <c r="LVR382" s="56"/>
      <c r="LVS382" s="56"/>
      <c r="LVT382" s="56"/>
      <c r="LVU382" s="56"/>
      <c r="LVV382" s="56"/>
      <c r="LVW382" s="56"/>
      <c r="LVX382" s="56"/>
      <c r="LVY382" s="56"/>
      <c r="LVZ382" s="56"/>
      <c r="LWA382" s="56"/>
      <c r="LWB382" s="56"/>
      <c r="LWC382" s="56"/>
      <c r="LWD382" s="56"/>
      <c r="LWE382" s="56"/>
      <c r="LWF382" s="56"/>
      <c r="LWG382" s="56"/>
      <c r="LWH382" s="56"/>
      <c r="LWI382" s="56"/>
      <c r="LWJ382" s="56"/>
      <c r="LWK382" s="56"/>
      <c r="LWL382" s="56"/>
      <c r="LWM382" s="56"/>
      <c r="LWN382" s="56"/>
      <c r="LWO382" s="56"/>
      <c r="LWP382" s="56"/>
      <c r="LWQ382" s="56"/>
      <c r="LWR382" s="56"/>
      <c r="LWS382" s="56"/>
      <c r="LWT382" s="56"/>
      <c r="LWU382" s="56"/>
      <c r="LWV382" s="56"/>
      <c r="LWW382" s="56"/>
      <c r="LWX382" s="56"/>
      <c r="LWY382" s="56"/>
      <c r="LWZ382" s="56"/>
      <c r="LXA382" s="56"/>
      <c r="LXB382" s="56"/>
      <c r="LXC382" s="56"/>
      <c r="LXD382" s="56"/>
      <c r="LXE382" s="56"/>
      <c r="LXF382" s="56"/>
      <c r="LXG382" s="56"/>
      <c r="LXH382" s="56"/>
      <c r="LXI382" s="56"/>
      <c r="LXJ382" s="56"/>
      <c r="LXK382" s="56"/>
      <c r="LXL382" s="56"/>
      <c r="LXM382" s="56"/>
      <c r="LXN382" s="56"/>
      <c r="LXO382" s="56"/>
      <c r="LXP382" s="56"/>
      <c r="LXQ382" s="56"/>
      <c r="LXR382" s="56"/>
      <c r="LXS382" s="56"/>
      <c r="LXT382" s="56"/>
      <c r="LXU382" s="56"/>
      <c r="LXV382" s="56"/>
      <c r="LXW382" s="56"/>
      <c r="LXX382" s="56"/>
      <c r="LXY382" s="56"/>
      <c r="LXZ382" s="56"/>
      <c r="LYA382" s="56"/>
      <c r="LYB382" s="56"/>
      <c r="LYC382" s="56"/>
      <c r="LYD382" s="56"/>
      <c r="LYE382" s="56"/>
      <c r="LYF382" s="56"/>
      <c r="LYG382" s="56"/>
      <c r="LYH382" s="56"/>
      <c r="LYI382" s="56"/>
      <c r="LYJ382" s="56"/>
      <c r="LYK382" s="56"/>
      <c r="LYL382" s="56"/>
      <c r="LYM382" s="56"/>
      <c r="LYN382" s="56"/>
      <c r="LYO382" s="56"/>
      <c r="LYP382" s="56"/>
      <c r="LYQ382" s="56"/>
      <c r="LYR382" s="56"/>
      <c r="LYS382" s="56"/>
      <c r="LYT382" s="56"/>
      <c r="LYU382" s="56"/>
      <c r="LYV382" s="56"/>
      <c r="LYW382" s="56"/>
      <c r="LYX382" s="56"/>
      <c r="LYY382" s="56"/>
      <c r="LYZ382" s="56"/>
      <c r="LZA382" s="56"/>
      <c r="LZB382" s="56"/>
      <c r="LZC382" s="56"/>
      <c r="LZD382" s="56"/>
      <c r="LZE382" s="56"/>
      <c r="LZF382" s="56"/>
      <c r="LZG382" s="56"/>
      <c r="LZH382" s="56"/>
      <c r="LZI382" s="56"/>
      <c r="LZJ382" s="56"/>
      <c r="LZK382" s="56"/>
      <c r="LZL382" s="56"/>
      <c r="LZM382" s="56"/>
      <c r="LZN382" s="56"/>
      <c r="LZO382" s="56"/>
      <c r="LZP382" s="56"/>
      <c r="LZQ382" s="56"/>
      <c r="LZR382" s="56"/>
      <c r="LZS382" s="56"/>
      <c r="LZT382" s="56"/>
      <c r="LZU382" s="56"/>
      <c r="LZV382" s="56"/>
      <c r="LZW382" s="56"/>
      <c r="LZX382" s="56"/>
      <c r="LZY382" s="56"/>
      <c r="LZZ382" s="56"/>
      <c r="MAA382" s="56"/>
      <c r="MAB382" s="56"/>
      <c r="MAC382" s="56"/>
      <c r="MAD382" s="56"/>
      <c r="MAE382" s="56"/>
      <c r="MAF382" s="56"/>
      <c r="MAG382" s="56"/>
      <c r="MAH382" s="56"/>
      <c r="MAI382" s="56"/>
      <c r="MAJ382" s="56"/>
      <c r="MAK382" s="56"/>
      <c r="MAL382" s="56"/>
      <c r="MAM382" s="56"/>
      <c r="MAN382" s="56"/>
      <c r="MAO382" s="56"/>
      <c r="MAP382" s="56"/>
      <c r="MAQ382" s="56"/>
      <c r="MAR382" s="56"/>
      <c r="MAS382" s="56"/>
      <c r="MAT382" s="56"/>
      <c r="MAU382" s="56"/>
      <c r="MAV382" s="56"/>
      <c r="MAW382" s="56"/>
      <c r="MAX382" s="56"/>
      <c r="MAY382" s="56"/>
      <c r="MAZ382" s="56"/>
      <c r="MBA382" s="56"/>
      <c r="MBB382" s="56"/>
      <c r="MBC382" s="56"/>
      <c r="MBD382" s="56"/>
      <c r="MBE382" s="56"/>
      <c r="MBF382" s="56"/>
      <c r="MBG382" s="56"/>
      <c r="MBH382" s="56"/>
      <c r="MBI382" s="56"/>
      <c r="MBJ382" s="56"/>
      <c r="MBK382" s="56"/>
      <c r="MBL382" s="56"/>
      <c r="MBM382" s="56"/>
      <c r="MBN382" s="56"/>
      <c r="MBO382" s="56"/>
      <c r="MBP382" s="56"/>
      <c r="MBQ382" s="56"/>
      <c r="MBR382" s="56"/>
      <c r="MBS382" s="56"/>
      <c r="MBT382" s="56"/>
      <c r="MBU382" s="56"/>
      <c r="MBV382" s="56"/>
      <c r="MBW382" s="56"/>
      <c r="MBX382" s="56"/>
      <c r="MBY382" s="56"/>
      <c r="MBZ382" s="56"/>
      <c r="MCA382" s="56"/>
      <c r="MCB382" s="56"/>
      <c r="MCC382" s="56"/>
      <c r="MCD382" s="56"/>
      <c r="MCE382" s="56"/>
      <c r="MCF382" s="56"/>
      <c r="MCG382" s="56"/>
      <c r="MCH382" s="56"/>
      <c r="MCI382" s="56"/>
      <c r="MCJ382" s="56"/>
      <c r="MCK382" s="56"/>
      <c r="MCL382" s="56"/>
      <c r="MCM382" s="56"/>
      <c r="MCN382" s="56"/>
      <c r="MCO382" s="56"/>
      <c r="MCP382" s="56"/>
      <c r="MCQ382" s="56"/>
      <c r="MCR382" s="56"/>
      <c r="MCS382" s="56"/>
      <c r="MCT382" s="56"/>
      <c r="MCU382" s="56"/>
      <c r="MCV382" s="56"/>
      <c r="MCW382" s="56"/>
      <c r="MCX382" s="56"/>
      <c r="MCY382" s="56"/>
      <c r="MCZ382" s="56"/>
      <c r="MDA382" s="56"/>
      <c r="MDB382" s="56"/>
      <c r="MDC382" s="56"/>
      <c r="MDD382" s="56"/>
      <c r="MDE382" s="56"/>
      <c r="MDF382" s="56"/>
      <c r="MDG382" s="56"/>
      <c r="MDH382" s="56"/>
      <c r="MDI382" s="56"/>
      <c r="MDJ382" s="56"/>
      <c r="MDK382" s="56"/>
      <c r="MDL382" s="56"/>
      <c r="MDM382" s="56"/>
      <c r="MDN382" s="56"/>
      <c r="MDO382" s="56"/>
      <c r="MDP382" s="56"/>
      <c r="MDQ382" s="56"/>
      <c r="MDR382" s="56"/>
      <c r="MDS382" s="56"/>
      <c r="MDT382" s="56"/>
      <c r="MDU382" s="56"/>
      <c r="MDV382" s="56"/>
      <c r="MDW382" s="56"/>
      <c r="MDX382" s="56"/>
      <c r="MDY382" s="56"/>
      <c r="MDZ382" s="56"/>
      <c r="MEA382" s="56"/>
      <c r="MEB382" s="56"/>
      <c r="MEC382" s="56"/>
      <c r="MED382" s="56"/>
      <c r="MEE382" s="56"/>
      <c r="MEF382" s="56"/>
      <c r="MEG382" s="56"/>
      <c r="MEH382" s="56"/>
      <c r="MEI382" s="56"/>
      <c r="MEJ382" s="56"/>
      <c r="MEK382" s="56"/>
      <c r="MEL382" s="56"/>
      <c r="MEM382" s="56"/>
      <c r="MEN382" s="56"/>
      <c r="MEO382" s="56"/>
      <c r="MEP382" s="56"/>
      <c r="MEQ382" s="56"/>
      <c r="MER382" s="56"/>
      <c r="MES382" s="56"/>
      <c r="MET382" s="56"/>
      <c r="MEU382" s="56"/>
      <c r="MEV382" s="56"/>
      <c r="MEW382" s="56"/>
      <c r="MEX382" s="56"/>
      <c r="MEY382" s="56"/>
      <c r="MEZ382" s="56"/>
      <c r="MFA382" s="56"/>
      <c r="MFB382" s="56"/>
      <c r="MFC382" s="56"/>
      <c r="MFD382" s="56"/>
      <c r="MFE382" s="56"/>
      <c r="MFF382" s="56"/>
      <c r="MFG382" s="56"/>
      <c r="MFH382" s="56"/>
      <c r="MFI382" s="56"/>
      <c r="MFJ382" s="56"/>
      <c r="MFK382" s="56"/>
      <c r="MFL382" s="56"/>
      <c r="MFM382" s="56"/>
      <c r="MFN382" s="56"/>
      <c r="MFO382" s="56"/>
      <c r="MFP382" s="56"/>
      <c r="MFQ382" s="56"/>
      <c r="MFR382" s="56"/>
      <c r="MFS382" s="56"/>
      <c r="MFT382" s="56"/>
      <c r="MFU382" s="56"/>
      <c r="MFV382" s="56"/>
      <c r="MFW382" s="56"/>
      <c r="MFX382" s="56"/>
      <c r="MFY382" s="56"/>
      <c r="MFZ382" s="56"/>
      <c r="MGA382" s="56"/>
      <c r="MGB382" s="56"/>
      <c r="MGC382" s="56"/>
      <c r="MGD382" s="56"/>
      <c r="MGE382" s="56"/>
      <c r="MGF382" s="56"/>
      <c r="MGG382" s="56"/>
      <c r="MGH382" s="56"/>
      <c r="MGI382" s="56"/>
      <c r="MGJ382" s="56"/>
      <c r="MGK382" s="56"/>
      <c r="MGL382" s="56"/>
      <c r="MGM382" s="56"/>
      <c r="MGN382" s="56"/>
      <c r="MGO382" s="56"/>
      <c r="MGP382" s="56"/>
      <c r="MGQ382" s="56"/>
      <c r="MGR382" s="56"/>
      <c r="MGS382" s="56"/>
      <c r="MGT382" s="56"/>
      <c r="MGU382" s="56"/>
      <c r="MGV382" s="56"/>
      <c r="MGW382" s="56"/>
      <c r="MGX382" s="56"/>
      <c r="MGY382" s="56"/>
      <c r="MGZ382" s="56"/>
      <c r="MHA382" s="56"/>
      <c r="MHB382" s="56"/>
      <c r="MHC382" s="56"/>
      <c r="MHD382" s="56"/>
      <c r="MHE382" s="56"/>
      <c r="MHF382" s="56"/>
      <c r="MHG382" s="56"/>
      <c r="MHH382" s="56"/>
      <c r="MHI382" s="56"/>
      <c r="MHJ382" s="56"/>
      <c r="MHK382" s="56"/>
      <c r="MHL382" s="56"/>
      <c r="MHM382" s="56"/>
      <c r="MHN382" s="56"/>
      <c r="MHO382" s="56"/>
      <c r="MHP382" s="56"/>
      <c r="MHQ382" s="56"/>
      <c r="MHR382" s="56"/>
      <c r="MHS382" s="56"/>
      <c r="MHT382" s="56"/>
      <c r="MHU382" s="56"/>
      <c r="MHV382" s="56"/>
      <c r="MHW382" s="56"/>
      <c r="MHX382" s="56"/>
      <c r="MHY382" s="56"/>
      <c r="MHZ382" s="56"/>
      <c r="MIA382" s="56"/>
      <c r="MIB382" s="56"/>
      <c r="MIC382" s="56"/>
      <c r="MID382" s="56"/>
      <c r="MIE382" s="56"/>
      <c r="MIF382" s="56"/>
      <c r="MIG382" s="56"/>
      <c r="MIH382" s="56"/>
      <c r="MII382" s="56"/>
      <c r="MIJ382" s="56"/>
      <c r="MIK382" s="56"/>
      <c r="MIL382" s="56"/>
      <c r="MIM382" s="56"/>
      <c r="MIN382" s="56"/>
      <c r="MIO382" s="56"/>
      <c r="MIP382" s="56"/>
      <c r="MIQ382" s="56"/>
      <c r="MIR382" s="56"/>
      <c r="MIS382" s="56"/>
      <c r="MIT382" s="56"/>
      <c r="MIU382" s="56"/>
      <c r="MIV382" s="56"/>
      <c r="MIW382" s="56"/>
      <c r="MIX382" s="56"/>
      <c r="MIY382" s="56"/>
      <c r="MIZ382" s="56"/>
      <c r="MJA382" s="56"/>
      <c r="MJB382" s="56"/>
      <c r="MJC382" s="56"/>
      <c r="MJD382" s="56"/>
      <c r="MJE382" s="56"/>
      <c r="MJF382" s="56"/>
      <c r="MJG382" s="56"/>
      <c r="MJH382" s="56"/>
      <c r="MJI382" s="56"/>
      <c r="MJJ382" s="56"/>
      <c r="MJK382" s="56"/>
      <c r="MJL382" s="56"/>
      <c r="MJM382" s="56"/>
      <c r="MJN382" s="56"/>
      <c r="MJO382" s="56"/>
      <c r="MJP382" s="56"/>
      <c r="MJQ382" s="56"/>
      <c r="MJR382" s="56"/>
      <c r="MJS382" s="56"/>
      <c r="MJT382" s="56"/>
      <c r="MJU382" s="56"/>
      <c r="MJV382" s="56"/>
      <c r="MJW382" s="56"/>
      <c r="MJX382" s="56"/>
      <c r="MJY382" s="56"/>
      <c r="MJZ382" s="56"/>
      <c r="MKA382" s="56"/>
      <c r="MKB382" s="56"/>
      <c r="MKC382" s="56"/>
      <c r="MKD382" s="56"/>
      <c r="MKE382" s="56"/>
      <c r="MKF382" s="56"/>
      <c r="MKG382" s="56"/>
      <c r="MKH382" s="56"/>
      <c r="MKI382" s="56"/>
      <c r="MKJ382" s="56"/>
      <c r="MKK382" s="56"/>
      <c r="MKL382" s="56"/>
      <c r="MKM382" s="56"/>
      <c r="MKN382" s="56"/>
      <c r="MKO382" s="56"/>
      <c r="MKP382" s="56"/>
      <c r="MKQ382" s="56"/>
      <c r="MKR382" s="56"/>
      <c r="MKS382" s="56"/>
      <c r="MKT382" s="56"/>
      <c r="MKU382" s="56"/>
      <c r="MKV382" s="56"/>
      <c r="MKW382" s="56"/>
      <c r="MKX382" s="56"/>
      <c r="MKY382" s="56"/>
      <c r="MKZ382" s="56"/>
      <c r="MLA382" s="56"/>
      <c r="MLB382" s="56"/>
      <c r="MLC382" s="56"/>
      <c r="MLD382" s="56"/>
      <c r="MLE382" s="56"/>
      <c r="MLF382" s="56"/>
      <c r="MLG382" s="56"/>
      <c r="MLH382" s="56"/>
      <c r="MLI382" s="56"/>
      <c r="MLJ382" s="56"/>
      <c r="MLK382" s="56"/>
      <c r="MLL382" s="56"/>
      <c r="MLM382" s="56"/>
      <c r="MLN382" s="56"/>
      <c r="MLO382" s="56"/>
      <c r="MLP382" s="56"/>
      <c r="MLQ382" s="56"/>
      <c r="MLR382" s="56"/>
      <c r="MLS382" s="56"/>
      <c r="MLT382" s="56"/>
      <c r="MLU382" s="56"/>
      <c r="MLV382" s="56"/>
      <c r="MLW382" s="56"/>
      <c r="MLX382" s="56"/>
      <c r="MLY382" s="56"/>
      <c r="MLZ382" s="56"/>
      <c r="MMA382" s="56"/>
      <c r="MMB382" s="56"/>
      <c r="MMC382" s="56"/>
      <c r="MMD382" s="56"/>
      <c r="MME382" s="56"/>
      <c r="MMF382" s="56"/>
      <c r="MMG382" s="56"/>
      <c r="MMH382" s="56"/>
      <c r="MMI382" s="56"/>
      <c r="MMJ382" s="56"/>
      <c r="MMK382" s="56"/>
      <c r="MML382" s="56"/>
      <c r="MMM382" s="56"/>
      <c r="MMN382" s="56"/>
      <c r="MMO382" s="56"/>
      <c r="MMP382" s="56"/>
      <c r="MMQ382" s="56"/>
      <c r="MMR382" s="56"/>
      <c r="MMS382" s="56"/>
      <c r="MMT382" s="56"/>
      <c r="MMU382" s="56"/>
      <c r="MMV382" s="56"/>
      <c r="MMW382" s="56"/>
      <c r="MMX382" s="56"/>
      <c r="MMY382" s="56"/>
      <c r="MMZ382" s="56"/>
      <c r="MNA382" s="56"/>
      <c r="MNB382" s="56"/>
      <c r="MNC382" s="56"/>
      <c r="MND382" s="56"/>
      <c r="MNE382" s="56"/>
      <c r="MNF382" s="56"/>
      <c r="MNG382" s="56"/>
      <c r="MNH382" s="56"/>
      <c r="MNI382" s="56"/>
      <c r="MNJ382" s="56"/>
      <c r="MNK382" s="56"/>
      <c r="MNL382" s="56"/>
      <c r="MNM382" s="56"/>
      <c r="MNN382" s="56"/>
      <c r="MNO382" s="56"/>
      <c r="MNP382" s="56"/>
      <c r="MNQ382" s="56"/>
      <c r="MNR382" s="56"/>
      <c r="MNS382" s="56"/>
      <c r="MNT382" s="56"/>
      <c r="MNU382" s="56"/>
      <c r="MNV382" s="56"/>
      <c r="MNW382" s="56"/>
      <c r="MNX382" s="56"/>
      <c r="MNY382" s="56"/>
      <c r="MNZ382" s="56"/>
      <c r="MOA382" s="56"/>
      <c r="MOB382" s="56"/>
      <c r="MOC382" s="56"/>
      <c r="MOD382" s="56"/>
      <c r="MOE382" s="56"/>
      <c r="MOF382" s="56"/>
      <c r="MOG382" s="56"/>
      <c r="MOH382" s="56"/>
      <c r="MOI382" s="56"/>
      <c r="MOJ382" s="56"/>
      <c r="MOK382" s="56"/>
      <c r="MOL382" s="56"/>
      <c r="MOM382" s="56"/>
      <c r="MON382" s="56"/>
      <c r="MOO382" s="56"/>
      <c r="MOP382" s="56"/>
      <c r="MOQ382" s="56"/>
      <c r="MOR382" s="56"/>
      <c r="MOS382" s="56"/>
      <c r="MOT382" s="56"/>
      <c r="MOU382" s="56"/>
      <c r="MOV382" s="56"/>
      <c r="MOW382" s="56"/>
      <c r="MOX382" s="56"/>
      <c r="MOY382" s="56"/>
      <c r="MOZ382" s="56"/>
      <c r="MPA382" s="56"/>
      <c r="MPB382" s="56"/>
      <c r="MPC382" s="56"/>
      <c r="MPD382" s="56"/>
      <c r="MPE382" s="56"/>
      <c r="MPF382" s="56"/>
      <c r="MPG382" s="56"/>
      <c r="MPH382" s="56"/>
      <c r="MPI382" s="56"/>
      <c r="MPJ382" s="56"/>
      <c r="MPK382" s="56"/>
      <c r="MPL382" s="56"/>
      <c r="MPM382" s="56"/>
      <c r="MPN382" s="56"/>
      <c r="MPO382" s="56"/>
      <c r="MPP382" s="56"/>
      <c r="MPQ382" s="56"/>
      <c r="MPR382" s="56"/>
      <c r="MPS382" s="56"/>
      <c r="MPT382" s="56"/>
      <c r="MPU382" s="56"/>
      <c r="MPV382" s="56"/>
      <c r="MPW382" s="56"/>
      <c r="MPX382" s="56"/>
      <c r="MPY382" s="56"/>
      <c r="MPZ382" s="56"/>
      <c r="MQA382" s="56"/>
      <c r="MQB382" s="56"/>
      <c r="MQC382" s="56"/>
      <c r="MQD382" s="56"/>
      <c r="MQE382" s="56"/>
      <c r="MQF382" s="56"/>
      <c r="MQG382" s="56"/>
      <c r="MQH382" s="56"/>
      <c r="MQI382" s="56"/>
      <c r="MQJ382" s="56"/>
      <c r="MQK382" s="56"/>
      <c r="MQL382" s="56"/>
      <c r="MQM382" s="56"/>
      <c r="MQN382" s="56"/>
      <c r="MQO382" s="56"/>
      <c r="MQP382" s="56"/>
      <c r="MQQ382" s="56"/>
      <c r="MQR382" s="56"/>
      <c r="MQS382" s="56"/>
      <c r="MQT382" s="56"/>
      <c r="MQU382" s="56"/>
      <c r="MQV382" s="56"/>
      <c r="MQW382" s="56"/>
      <c r="MQX382" s="56"/>
      <c r="MQY382" s="56"/>
      <c r="MQZ382" s="56"/>
      <c r="MRA382" s="56"/>
      <c r="MRB382" s="56"/>
      <c r="MRC382" s="56"/>
      <c r="MRD382" s="56"/>
      <c r="MRE382" s="56"/>
      <c r="MRF382" s="56"/>
      <c r="MRG382" s="56"/>
      <c r="MRH382" s="56"/>
      <c r="MRI382" s="56"/>
      <c r="MRJ382" s="56"/>
      <c r="MRK382" s="56"/>
      <c r="MRL382" s="56"/>
      <c r="MRM382" s="56"/>
      <c r="MRN382" s="56"/>
      <c r="MRO382" s="56"/>
      <c r="MRP382" s="56"/>
      <c r="MRQ382" s="56"/>
      <c r="MRR382" s="56"/>
      <c r="MRS382" s="56"/>
      <c r="MRT382" s="56"/>
      <c r="MRU382" s="56"/>
      <c r="MRV382" s="56"/>
      <c r="MRW382" s="56"/>
      <c r="MRX382" s="56"/>
      <c r="MRY382" s="56"/>
      <c r="MRZ382" s="56"/>
      <c r="MSA382" s="56"/>
      <c r="MSB382" s="56"/>
      <c r="MSC382" s="56"/>
      <c r="MSD382" s="56"/>
      <c r="MSE382" s="56"/>
      <c r="MSF382" s="56"/>
      <c r="MSG382" s="56"/>
      <c r="MSH382" s="56"/>
      <c r="MSI382" s="56"/>
      <c r="MSJ382" s="56"/>
      <c r="MSK382" s="56"/>
      <c r="MSL382" s="56"/>
      <c r="MSM382" s="56"/>
      <c r="MSN382" s="56"/>
      <c r="MSO382" s="56"/>
      <c r="MSP382" s="56"/>
      <c r="MSQ382" s="56"/>
      <c r="MSR382" s="56"/>
      <c r="MSS382" s="56"/>
      <c r="MST382" s="56"/>
      <c r="MSU382" s="56"/>
      <c r="MSV382" s="56"/>
      <c r="MSW382" s="56"/>
      <c r="MSX382" s="56"/>
      <c r="MSY382" s="56"/>
      <c r="MSZ382" s="56"/>
      <c r="MTA382" s="56"/>
      <c r="MTB382" s="56"/>
      <c r="MTC382" s="56"/>
      <c r="MTD382" s="56"/>
      <c r="MTE382" s="56"/>
      <c r="MTF382" s="56"/>
      <c r="MTG382" s="56"/>
      <c r="MTH382" s="56"/>
      <c r="MTI382" s="56"/>
      <c r="MTJ382" s="56"/>
      <c r="MTK382" s="56"/>
      <c r="MTL382" s="56"/>
      <c r="MTM382" s="56"/>
      <c r="MTN382" s="56"/>
      <c r="MTO382" s="56"/>
      <c r="MTP382" s="56"/>
      <c r="MTQ382" s="56"/>
      <c r="MTR382" s="56"/>
      <c r="MTS382" s="56"/>
      <c r="MTT382" s="56"/>
      <c r="MTU382" s="56"/>
      <c r="MTV382" s="56"/>
      <c r="MTW382" s="56"/>
      <c r="MTX382" s="56"/>
      <c r="MTY382" s="56"/>
      <c r="MTZ382" s="56"/>
      <c r="MUA382" s="56"/>
      <c r="MUB382" s="56"/>
      <c r="MUC382" s="56"/>
      <c r="MUD382" s="56"/>
      <c r="MUE382" s="56"/>
      <c r="MUF382" s="56"/>
      <c r="MUG382" s="56"/>
      <c r="MUH382" s="56"/>
      <c r="MUI382" s="56"/>
      <c r="MUJ382" s="56"/>
      <c r="MUK382" s="56"/>
      <c r="MUL382" s="56"/>
      <c r="MUM382" s="56"/>
      <c r="MUN382" s="56"/>
      <c r="MUO382" s="56"/>
      <c r="MUP382" s="56"/>
      <c r="MUQ382" s="56"/>
      <c r="MUR382" s="56"/>
      <c r="MUS382" s="56"/>
      <c r="MUT382" s="56"/>
      <c r="MUU382" s="56"/>
      <c r="MUV382" s="56"/>
      <c r="MUW382" s="56"/>
      <c r="MUX382" s="56"/>
      <c r="MUY382" s="56"/>
      <c r="MUZ382" s="56"/>
      <c r="MVA382" s="56"/>
      <c r="MVB382" s="56"/>
      <c r="MVC382" s="56"/>
      <c r="MVD382" s="56"/>
      <c r="MVE382" s="56"/>
      <c r="MVF382" s="56"/>
      <c r="MVG382" s="56"/>
      <c r="MVH382" s="56"/>
      <c r="MVI382" s="56"/>
      <c r="MVJ382" s="56"/>
      <c r="MVK382" s="56"/>
      <c r="MVL382" s="56"/>
      <c r="MVM382" s="56"/>
      <c r="MVN382" s="56"/>
      <c r="MVO382" s="56"/>
      <c r="MVP382" s="56"/>
      <c r="MVQ382" s="56"/>
      <c r="MVR382" s="56"/>
      <c r="MVS382" s="56"/>
      <c r="MVT382" s="56"/>
      <c r="MVU382" s="56"/>
      <c r="MVV382" s="56"/>
      <c r="MVW382" s="56"/>
      <c r="MVX382" s="56"/>
      <c r="MVY382" s="56"/>
      <c r="MVZ382" s="56"/>
      <c r="MWA382" s="56"/>
      <c r="MWB382" s="56"/>
      <c r="MWC382" s="56"/>
      <c r="MWD382" s="56"/>
      <c r="MWE382" s="56"/>
      <c r="MWF382" s="56"/>
      <c r="MWG382" s="56"/>
      <c r="MWH382" s="56"/>
      <c r="MWI382" s="56"/>
      <c r="MWJ382" s="56"/>
      <c r="MWK382" s="56"/>
      <c r="MWL382" s="56"/>
      <c r="MWM382" s="56"/>
      <c r="MWN382" s="56"/>
      <c r="MWO382" s="56"/>
      <c r="MWP382" s="56"/>
      <c r="MWQ382" s="56"/>
      <c r="MWR382" s="56"/>
      <c r="MWS382" s="56"/>
      <c r="MWT382" s="56"/>
      <c r="MWU382" s="56"/>
      <c r="MWV382" s="56"/>
      <c r="MWW382" s="56"/>
      <c r="MWX382" s="56"/>
      <c r="MWY382" s="56"/>
      <c r="MWZ382" s="56"/>
      <c r="MXA382" s="56"/>
      <c r="MXB382" s="56"/>
      <c r="MXC382" s="56"/>
      <c r="MXD382" s="56"/>
      <c r="MXE382" s="56"/>
      <c r="MXF382" s="56"/>
      <c r="MXG382" s="56"/>
      <c r="MXH382" s="56"/>
      <c r="MXI382" s="56"/>
      <c r="MXJ382" s="56"/>
      <c r="MXK382" s="56"/>
      <c r="MXL382" s="56"/>
      <c r="MXM382" s="56"/>
      <c r="MXN382" s="56"/>
      <c r="MXO382" s="56"/>
      <c r="MXP382" s="56"/>
      <c r="MXQ382" s="56"/>
      <c r="MXR382" s="56"/>
      <c r="MXS382" s="56"/>
      <c r="MXT382" s="56"/>
      <c r="MXU382" s="56"/>
      <c r="MXV382" s="56"/>
      <c r="MXW382" s="56"/>
      <c r="MXX382" s="56"/>
      <c r="MXY382" s="56"/>
      <c r="MXZ382" s="56"/>
      <c r="MYA382" s="56"/>
      <c r="MYB382" s="56"/>
      <c r="MYC382" s="56"/>
      <c r="MYD382" s="56"/>
      <c r="MYE382" s="56"/>
      <c r="MYF382" s="56"/>
      <c r="MYG382" s="56"/>
      <c r="MYH382" s="56"/>
      <c r="MYI382" s="56"/>
      <c r="MYJ382" s="56"/>
      <c r="MYK382" s="56"/>
      <c r="MYL382" s="56"/>
      <c r="MYM382" s="56"/>
      <c r="MYN382" s="56"/>
      <c r="MYO382" s="56"/>
      <c r="MYP382" s="56"/>
      <c r="MYQ382" s="56"/>
      <c r="MYR382" s="56"/>
      <c r="MYS382" s="56"/>
      <c r="MYT382" s="56"/>
      <c r="MYU382" s="56"/>
      <c r="MYV382" s="56"/>
      <c r="MYW382" s="56"/>
      <c r="MYX382" s="56"/>
      <c r="MYY382" s="56"/>
      <c r="MYZ382" s="56"/>
      <c r="MZA382" s="56"/>
      <c r="MZB382" s="56"/>
      <c r="MZC382" s="56"/>
      <c r="MZD382" s="56"/>
      <c r="MZE382" s="56"/>
      <c r="MZF382" s="56"/>
      <c r="MZG382" s="56"/>
      <c r="MZH382" s="56"/>
      <c r="MZI382" s="56"/>
      <c r="MZJ382" s="56"/>
      <c r="MZK382" s="56"/>
      <c r="MZL382" s="56"/>
      <c r="MZM382" s="56"/>
      <c r="MZN382" s="56"/>
      <c r="MZO382" s="56"/>
      <c r="MZP382" s="56"/>
      <c r="MZQ382" s="56"/>
      <c r="MZR382" s="56"/>
      <c r="MZS382" s="56"/>
      <c r="MZT382" s="56"/>
      <c r="MZU382" s="56"/>
      <c r="MZV382" s="56"/>
      <c r="MZW382" s="56"/>
      <c r="MZX382" s="56"/>
      <c r="MZY382" s="56"/>
      <c r="MZZ382" s="56"/>
      <c r="NAA382" s="56"/>
      <c r="NAB382" s="56"/>
      <c r="NAC382" s="56"/>
      <c r="NAD382" s="56"/>
      <c r="NAE382" s="56"/>
      <c r="NAF382" s="56"/>
      <c r="NAG382" s="56"/>
      <c r="NAH382" s="56"/>
      <c r="NAI382" s="56"/>
      <c r="NAJ382" s="56"/>
      <c r="NAK382" s="56"/>
      <c r="NAL382" s="56"/>
      <c r="NAM382" s="56"/>
      <c r="NAN382" s="56"/>
      <c r="NAO382" s="56"/>
      <c r="NAP382" s="56"/>
      <c r="NAQ382" s="56"/>
      <c r="NAR382" s="56"/>
      <c r="NAS382" s="56"/>
      <c r="NAT382" s="56"/>
      <c r="NAU382" s="56"/>
      <c r="NAV382" s="56"/>
      <c r="NAW382" s="56"/>
      <c r="NAX382" s="56"/>
      <c r="NAY382" s="56"/>
      <c r="NAZ382" s="56"/>
      <c r="NBA382" s="56"/>
      <c r="NBB382" s="56"/>
      <c r="NBC382" s="56"/>
      <c r="NBD382" s="56"/>
      <c r="NBE382" s="56"/>
      <c r="NBF382" s="56"/>
      <c r="NBG382" s="56"/>
      <c r="NBH382" s="56"/>
      <c r="NBI382" s="56"/>
      <c r="NBJ382" s="56"/>
      <c r="NBK382" s="56"/>
      <c r="NBL382" s="56"/>
      <c r="NBM382" s="56"/>
      <c r="NBN382" s="56"/>
      <c r="NBO382" s="56"/>
      <c r="NBP382" s="56"/>
      <c r="NBQ382" s="56"/>
      <c r="NBR382" s="56"/>
      <c r="NBS382" s="56"/>
      <c r="NBT382" s="56"/>
      <c r="NBU382" s="56"/>
      <c r="NBV382" s="56"/>
      <c r="NBW382" s="56"/>
      <c r="NBX382" s="56"/>
      <c r="NBY382" s="56"/>
      <c r="NBZ382" s="56"/>
      <c r="NCA382" s="56"/>
      <c r="NCB382" s="56"/>
      <c r="NCC382" s="56"/>
      <c r="NCD382" s="56"/>
      <c r="NCE382" s="56"/>
      <c r="NCF382" s="56"/>
      <c r="NCG382" s="56"/>
      <c r="NCH382" s="56"/>
      <c r="NCI382" s="56"/>
      <c r="NCJ382" s="56"/>
      <c r="NCK382" s="56"/>
      <c r="NCL382" s="56"/>
      <c r="NCM382" s="56"/>
      <c r="NCN382" s="56"/>
      <c r="NCO382" s="56"/>
      <c r="NCP382" s="56"/>
      <c r="NCQ382" s="56"/>
      <c r="NCR382" s="56"/>
      <c r="NCS382" s="56"/>
      <c r="NCT382" s="56"/>
      <c r="NCU382" s="56"/>
      <c r="NCV382" s="56"/>
      <c r="NCW382" s="56"/>
      <c r="NCX382" s="56"/>
      <c r="NCY382" s="56"/>
      <c r="NCZ382" s="56"/>
      <c r="NDA382" s="56"/>
      <c r="NDB382" s="56"/>
      <c r="NDC382" s="56"/>
      <c r="NDD382" s="56"/>
      <c r="NDE382" s="56"/>
      <c r="NDF382" s="56"/>
      <c r="NDG382" s="56"/>
      <c r="NDH382" s="56"/>
      <c r="NDI382" s="56"/>
      <c r="NDJ382" s="56"/>
      <c r="NDK382" s="56"/>
      <c r="NDL382" s="56"/>
      <c r="NDM382" s="56"/>
      <c r="NDN382" s="56"/>
      <c r="NDO382" s="56"/>
      <c r="NDP382" s="56"/>
      <c r="NDQ382" s="56"/>
      <c r="NDR382" s="56"/>
      <c r="NDS382" s="56"/>
      <c r="NDT382" s="56"/>
      <c r="NDU382" s="56"/>
      <c r="NDV382" s="56"/>
      <c r="NDW382" s="56"/>
      <c r="NDX382" s="56"/>
      <c r="NDY382" s="56"/>
      <c r="NDZ382" s="56"/>
      <c r="NEA382" s="56"/>
      <c r="NEB382" s="56"/>
      <c r="NEC382" s="56"/>
      <c r="NED382" s="56"/>
      <c r="NEE382" s="56"/>
      <c r="NEF382" s="56"/>
      <c r="NEG382" s="56"/>
      <c r="NEH382" s="56"/>
      <c r="NEI382" s="56"/>
      <c r="NEJ382" s="56"/>
      <c r="NEK382" s="56"/>
      <c r="NEL382" s="56"/>
      <c r="NEM382" s="56"/>
      <c r="NEN382" s="56"/>
      <c r="NEO382" s="56"/>
      <c r="NEP382" s="56"/>
      <c r="NEQ382" s="56"/>
      <c r="NER382" s="56"/>
      <c r="NES382" s="56"/>
      <c r="NET382" s="56"/>
      <c r="NEU382" s="56"/>
      <c r="NEV382" s="56"/>
      <c r="NEW382" s="56"/>
      <c r="NEX382" s="56"/>
      <c r="NEY382" s="56"/>
      <c r="NEZ382" s="56"/>
      <c r="NFA382" s="56"/>
      <c r="NFB382" s="56"/>
      <c r="NFC382" s="56"/>
      <c r="NFD382" s="56"/>
      <c r="NFE382" s="56"/>
      <c r="NFF382" s="56"/>
      <c r="NFG382" s="56"/>
      <c r="NFH382" s="56"/>
      <c r="NFI382" s="56"/>
      <c r="NFJ382" s="56"/>
      <c r="NFK382" s="56"/>
      <c r="NFL382" s="56"/>
      <c r="NFM382" s="56"/>
      <c r="NFN382" s="56"/>
      <c r="NFO382" s="56"/>
      <c r="NFP382" s="56"/>
      <c r="NFQ382" s="56"/>
      <c r="NFR382" s="56"/>
      <c r="NFS382" s="56"/>
      <c r="NFT382" s="56"/>
      <c r="NFU382" s="56"/>
      <c r="NFV382" s="56"/>
      <c r="NFW382" s="56"/>
      <c r="NFX382" s="56"/>
      <c r="NFY382" s="56"/>
      <c r="NFZ382" s="56"/>
      <c r="NGA382" s="56"/>
      <c r="NGB382" s="56"/>
      <c r="NGC382" s="56"/>
      <c r="NGD382" s="56"/>
      <c r="NGE382" s="56"/>
      <c r="NGF382" s="56"/>
      <c r="NGG382" s="56"/>
      <c r="NGH382" s="56"/>
      <c r="NGI382" s="56"/>
      <c r="NGJ382" s="56"/>
      <c r="NGK382" s="56"/>
      <c r="NGL382" s="56"/>
      <c r="NGM382" s="56"/>
      <c r="NGN382" s="56"/>
      <c r="NGO382" s="56"/>
      <c r="NGP382" s="56"/>
      <c r="NGQ382" s="56"/>
      <c r="NGR382" s="56"/>
      <c r="NGS382" s="56"/>
      <c r="NGT382" s="56"/>
      <c r="NGU382" s="56"/>
      <c r="NGV382" s="56"/>
      <c r="NGW382" s="56"/>
      <c r="NGX382" s="56"/>
      <c r="NGY382" s="56"/>
      <c r="NGZ382" s="56"/>
      <c r="NHA382" s="56"/>
      <c r="NHB382" s="56"/>
      <c r="NHC382" s="56"/>
      <c r="NHD382" s="56"/>
      <c r="NHE382" s="56"/>
      <c r="NHF382" s="56"/>
      <c r="NHG382" s="56"/>
      <c r="NHH382" s="56"/>
      <c r="NHI382" s="56"/>
      <c r="NHJ382" s="56"/>
      <c r="NHK382" s="56"/>
      <c r="NHL382" s="56"/>
      <c r="NHM382" s="56"/>
      <c r="NHN382" s="56"/>
      <c r="NHO382" s="56"/>
      <c r="NHP382" s="56"/>
      <c r="NHQ382" s="56"/>
      <c r="NHR382" s="56"/>
      <c r="NHS382" s="56"/>
      <c r="NHT382" s="56"/>
      <c r="NHU382" s="56"/>
      <c r="NHV382" s="56"/>
      <c r="NHW382" s="56"/>
      <c r="NHX382" s="56"/>
      <c r="NHY382" s="56"/>
      <c r="NHZ382" s="56"/>
      <c r="NIA382" s="56"/>
      <c r="NIB382" s="56"/>
      <c r="NIC382" s="56"/>
      <c r="NID382" s="56"/>
      <c r="NIE382" s="56"/>
      <c r="NIF382" s="56"/>
      <c r="NIG382" s="56"/>
      <c r="NIH382" s="56"/>
      <c r="NII382" s="56"/>
      <c r="NIJ382" s="56"/>
      <c r="NIK382" s="56"/>
      <c r="NIL382" s="56"/>
      <c r="NIM382" s="56"/>
      <c r="NIN382" s="56"/>
      <c r="NIO382" s="56"/>
      <c r="NIP382" s="56"/>
      <c r="NIQ382" s="56"/>
      <c r="NIR382" s="56"/>
      <c r="NIS382" s="56"/>
      <c r="NIT382" s="56"/>
      <c r="NIU382" s="56"/>
      <c r="NIV382" s="56"/>
      <c r="NIW382" s="56"/>
      <c r="NIX382" s="56"/>
      <c r="NIY382" s="56"/>
      <c r="NIZ382" s="56"/>
      <c r="NJA382" s="56"/>
      <c r="NJB382" s="56"/>
      <c r="NJC382" s="56"/>
      <c r="NJD382" s="56"/>
      <c r="NJE382" s="56"/>
      <c r="NJF382" s="56"/>
      <c r="NJG382" s="56"/>
      <c r="NJH382" s="56"/>
      <c r="NJI382" s="56"/>
      <c r="NJJ382" s="56"/>
      <c r="NJK382" s="56"/>
      <c r="NJL382" s="56"/>
      <c r="NJM382" s="56"/>
      <c r="NJN382" s="56"/>
      <c r="NJO382" s="56"/>
      <c r="NJP382" s="56"/>
      <c r="NJQ382" s="56"/>
      <c r="NJR382" s="56"/>
      <c r="NJS382" s="56"/>
      <c r="NJT382" s="56"/>
      <c r="NJU382" s="56"/>
      <c r="NJV382" s="56"/>
      <c r="NJW382" s="56"/>
      <c r="NJX382" s="56"/>
      <c r="NJY382" s="56"/>
      <c r="NJZ382" s="56"/>
      <c r="NKA382" s="56"/>
      <c r="NKB382" s="56"/>
      <c r="NKC382" s="56"/>
      <c r="NKD382" s="56"/>
      <c r="NKE382" s="56"/>
      <c r="NKF382" s="56"/>
      <c r="NKG382" s="56"/>
      <c r="NKH382" s="56"/>
      <c r="NKI382" s="56"/>
      <c r="NKJ382" s="56"/>
      <c r="NKK382" s="56"/>
      <c r="NKL382" s="56"/>
      <c r="NKM382" s="56"/>
      <c r="NKN382" s="56"/>
      <c r="NKO382" s="56"/>
      <c r="NKP382" s="56"/>
      <c r="NKQ382" s="56"/>
      <c r="NKR382" s="56"/>
      <c r="NKS382" s="56"/>
      <c r="NKT382" s="56"/>
      <c r="NKU382" s="56"/>
      <c r="NKV382" s="56"/>
      <c r="NKW382" s="56"/>
      <c r="NKX382" s="56"/>
      <c r="NKY382" s="56"/>
      <c r="NKZ382" s="56"/>
      <c r="NLA382" s="56"/>
      <c r="NLB382" s="56"/>
      <c r="NLC382" s="56"/>
      <c r="NLD382" s="56"/>
      <c r="NLE382" s="56"/>
      <c r="NLF382" s="56"/>
      <c r="NLG382" s="56"/>
      <c r="NLH382" s="56"/>
      <c r="NLI382" s="56"/>
      <c r="NLJ382" s="56"/>
      <c r="NLK382" s="56"/>
      <c r="NLL382" s="56"/>
      <c r="NLM382" s="56"/>
      <c r="NLN382" s="56"/>
      <c r="NLO382" s="56"/>
      <c r="NLP382" s="56"/>
      <c r="NLQ382" s="56"/>
      <c r="NLR382" s="56"/>
      <c r="NLS382" s="56"/>
      <c r="NLT382" s="56"/>
      <c r="NLU382" s="56"/>
      <c r="NLV382" s="56"/>
      <c r="NLW382" s="56"/>
      <c r="NLX382" s="56"/>
      <c r="NLY382" s="56"/>
      <c r="NLZ382" s="56"/>
      <c r="NMA382" s="56"/>
      <c r="NMB382" s="56"/>
      <c r="NMC382" s="56"/>
      <c r="NMD382" s="56"/>
      <c r="NME382" s="56"/>
      <c r="NMF382" s="56"/>
      <c r="NMG382" s="56"/>
      <c r="NMH382" s="56"/>
      <c r="NMI382" s="56"/>
      <c r="NMJ382" s="56"/>
      <c r="NMK382" s="56"/>
      <c r="NML382" s="56"/>
      <c r="NMM382" s="56"/>
      <c r="NMN382" s="56"/>
      <c r="NMO382" s="56"/>
      <c r="NMP382" s="56"/>
      <c r="NMQ382" s="56"/>
      <c r="NMR382" s="56"/>
      <c r="NMS382" s="56"/>
      <c r="NMT382" s="56"/>
      <c r="NMU382" s="56"/>
      <c r="NMV382" s="56"/>
      <c r="NMW382" s="56"/>
      <c r="NMX382" s="56"/>
      <c r="NMY382" s="56"/>
      <c r="NMZ382" s="56"/>
      <c r="NNA382" s="56"/>
      <c r="NNB382" s="56"/>
      <c r="NNC382" s="56"/>
      <c r="NND382" s="56"/>
      <c r="NNE382" s="56"/>
      <c r="NNF382" s="56"/>
      <c r="NNG382" s="56"/>
      <c r="NNH382" s="56"/>
      <c r="NNI382" s="56"/>
      <c r="NNJ382" s="56"/>
      <c r="NNK382" s="56"/>
      <c r="NNL382" s="56"/>
      <c r="NNM382" s="56"/>
      <c r="NNN382" s="56"/>
      <c r="NNO382" s="56"/>
      <c r="NNP382" s="56"/>
      <c r="NNQ382" s="56"/>
      <c r="NNR382" s="56"/>
      <c r="NNS382" s="56"/>
      <c r="NNT382" s="56"/>
      <c r="NNU382" s="56"/>
      <c r="NNV382" s="56"/>
      <c r="NNW382" s="56"/>
      <c r="NNX382" s="56"/>
      <c r="NNY382" s="56"/>
      <c r="NNZ382" s="56"/>
      <c r="NOA382" s="56"/>
      <c r="NOB382" s="56"/>
      <c r="NOC382" s="56"/>
      <c r="NOD382" s="56"/>
      <c r="NOE382" s="56"/>
      <c r="NOF382" s="56"/>
      <c r="NOG382" s="56"/>
      <c r="NOH382" s="56"/>
      <c r="NOI382" s="56"/>
      <c r="NOJ382" s="56"/>
      <c r="NOK382" s="56"/>
      <c r="NOL382" s="56"/>
      <c r="NOM382" s="56"/>
      <c r="NON382" s="56"/>
      <c r="NOO382" s="56"/>
      <c r="NOP382" s="56"/>
      <c r="NOQ382" s="56"/>
      <c r="NOR382" s="56"/>
      <c r="NOS382" s="56"/>
      <c r="NOT382" s="56"/>
      <c r="NOU382" s="56"/>
      <c r="NOV382" s="56"/>
      <c r="NOW382" s="56"/>
      <c r="NOX382" s="56"/>
      <c r="NOY382" s="56"/>
      <c r="NOZ382" s="56"/>
      <c r="NPA382" s="56"/>
      <c r="NPB382" s="56"/>
      <c r="NPC382" s="56"/>
      <c r="NPD382" s="56"/>
      <c r="NPE382" s="56"/>
      <c r="NPF382" s="56"/>
      <c r="NPG382" s="56"/>
      <c r="NPH382" s="56"/>
      <c r="NPI382" s="56"/>
      <c r="NPJ382" s="56"/>
      <c r="NPK382" s="56"/>
      <c r="NPL382" s="56"/>
      <c r="NPM382" s="56"/>
      <c r="NPN382" s="56"/>
      <c r="NPO382" s="56"/>
      <c r="NPP382" s="56"/>
      <c r="NPQ382" s="56"/>
      <c r="NPR382" s="56"/>
      <c r="NPS382" s="56"/>
      <c r="NPT382" s="56"/>
      <c r="NPU382" s="56"/>
      <c r="NPV382" s="56"/>
      <c r="NPW382" s="56"/>
      <c r="NPX382" s="56"/>
      <c r="NPY382" s="56"/>
      <c r="NPZ382" s="56"/>
      <c r="NQA382" s="56"/>
      <c r="NQB382" s="56"/>
      <c r="NQC382" s="56"/>
      <c r="NQD382" s="56"/>
      <c r="NQE382" s="56"/>
      <c r="NQF382" s="56"/>
      <c r="NQG382" s="56"/>
      <c r="NQH382" s="56"/>
      <c r="NQI382" s="56"/>
      <c r="NQJ382" s="56"/>
      <c r="NQK382" s="56"/>
      <c r="NQL382" s="56"/>
      <c r="NQM382" s="56"/>
      <c r="NQN382" s="56"/>
      <c r="NQO382" s="56"/>
      <c r="NQP382" s="56"/>
      <c r="NQQ382" s="56"/>
      <c r="NQR382" s="56"/>
      <c r="NQS382" s="56"/>
      <c r="NQT382" s="56"/>
      <c r="NQU382" s="56"/>
      <c r="NQV382" s="56"/>
      <c r="NQW382" s="56"/>
      <c r="NQX382" s="56"/>
      <c r="NQY382" s="56"/>
      <c r="NQZ382" s="56"/>
      <c r="NRA382" s="56"/>
      <c r="NRB382" s="56"/>
      <c r="NRC382" s="56"/>
      <c r="NRD382" s="56"/>
      <c r="NRE382" s="56"/>
      <c r="NRF382" s="56"/>
      <c r="NRG382" s="56"/>
      <c r="NRH382" s="56"/>
      <c r="NRI382" s="56"/>
      <c r="NRJ382" s="56"/>
      <c r="NRK382" s="56"/>
      <c r="NRL382" s="56"/>
      <c r="NRM382" s="56"/>
      <c r="NRN382" s="56"/>
      <c r="NRO382" s="56"/>
      <c r="NRP382" s="56"/>
      <c r="NRQ382" s="56"/>
      <c r="NRR382" s="56"/>
      <c r="NRS382" s="56"/>
      <c r="NRT382" s="56"/>
      <c r="NRU382" s="56"/>
      <c r="NRV382" s="56"/>
      <c r="NRW382" s="56"/>
      <c r="NRX382" s="56"/>
      <c r="NRY382" s="56"/>
      <c r="NRZ382" s="56"/>
      <c r="NSA382" s="56"/>
      <c r="NSB382" s="56"/>
      <c r="NSC382" s="56"/>
      <c r="NSD382" s="56"/>
      <c r="NSE382" s="56"/>
      <c r="NSF382" s="56"/>
      <c r="NSG382" s="56"/>
      <c r="NSH382" s="56"/>
      <c r="NSI382" s="56"/>
      <c r="NSJ382" s="56"/>
      <c r="NSK382" s="56"/>
      <c r="NSL382" s="56"/>
      <c r="NSM382" s="56"/>
      <c r="NSN382" s="56"/>
      <c r="NSO382" s="56"/>
      <c r="NSP382" s="56"/>
      <c r="NSQ382" s="56"/>
      <c r="NSR382" s="56"/>
      <c r="NSS382" s="56"/>
      <c r="NST382" s="56"/>
      <c r="NSU382" s="56"/>
      <c r="NSV382" s="56"/>
      <c r="NSW382" s="56"/>
      <c r="NSX382" s="56"/>
      <c r="NSY382" s="56"/>
      <c r="NSZ382" s="56"/>
      <c r="NTA382" s="56"/>
      <c r="NTB382" s="56"/>
      <c r="NTC382" s="56"/>
      <c r="NTD382" s="56"/>
      <c r="NTE382" s="56"/>
      <c r="NTF382" s="56"/>
      <c r="NTG382" s="56"/>
      <c r="NTH382" s="56"/>
      <c r="NTI382" s="56"/>
      <c r="NTJ382" s="56"/>
      <c r="NTK382" s="56"/>
      <c r="NTL382" s="56"/>
      <c r="NTM382" s="56"/>
      <c r="NTN382" s="56"/>
      <c r="NTO382" s="56"/>
      <c r="NTP382" s="56"/>
      <c r="NTQ382" s="56"/>
      <c r="NTR382" s="56"/>
      <c r="NTS382" s="56"/>
      <c r="NTT382" s="56"/>
      <c r="NTU382" s="56"/>
      <c r="NTV382" s="56"/>
      <c r="NTW382" s="56"/>
      <c r="NTX382" s="56"/>
      <c r="NTY382" s="56"/>
      <c r="NTZ382" s="56"/>
      <c r="NUA382" s="56"/>
      <c r="NUB382" s="56"/>
      <c r="NUC382" s="56"/>
      <c r="NUD382" s="56"/>
      <c r="NUE382" s="56"/>
      <c r="NUF382" s="56"/>
      <c r="NUG382" s="56"/>
      <c r="NUH382" s="56"/>
      <c r="NUI382" s="56"/>
      <c r="NUJ382" s="56"/>
      <c r="NUK382" s="56"/>
      <c r="NUL382" s="56"/>
      <c r="NUM382" s="56"/>
      <c r="NUN382" s="56"/>
      <c r="NUO382" s="56"/>
      <c r="NUP382" s="56"/>
      <c r="NUQ382" s="56"/>
      <c r="NUR382" s="56"/>
      <c r="NUS382" s="56"/>
      <c r="NUT382" s="56"/>
      <c r="NUU382" s="56"/>
      <c r="NUV382" s="56"/>
      <c r="NUW382" s="56"/>
      <c r="NUX382" s="56"/>
      <c r="NUY382" s="56"/>
      <c r="NUZ382" s="56"/>
      <c r="NVA382" s="56"/>
      <c r="NVB382" s="56"/>
      <c r="NVC382" s="56"/>
      <c r="NVD382" s="56"/>
      <c r="NVE382" s="56"/>
      <c r="NVF382" s="56"/>
      <c r="NVG382" s="56"/>
      <c r="NVH382" s="56"/>
      <c r="NVI382" s="56"/>
      <c r="NVJ382" s="56"/>
      <c r="NVK382" s="56"/>
      <c r="NVL382" s="56"/>
      <c r="NVM382" s="56"/>
      <c r="NVN382" s="56"/>
      <c r="NVO382" s="56"/>
      <c r="NVP382" s="56"/>
      <c r="NVQ382" s="56"/>
      <c r="NVR382" s="56"/>
      <c r="NVS382" s="56"/>
      <c r="NVT382" s="56"/>
      <c r="NVU382" s="56"/>
      <c r="NVV382" s="56"/>
      <c r="NVW382" s="56"/>
      <c r="NVX382" s="56"/>
      <c r="NVY382" s="56"/>
      <c r="NVZ382" s="56"/>
      <c r="NWA382" s="56"/>
      <c r="NWB382" s="56"/>
      <c r="NWC382" s="56"/>
      <c r="NWD382" s="56"/>
      <c r="NWE382" s="56"/>
      <c r="NWF382" s="56"/>
      <c r="NWG382" s="56"/>
      <c r="NWH382" s="56"/>
      <c r="NWI382" s="56"/>
      <c r="NWJ382" s="56"/>
      <c r="NWK382" s="56"/>
      <c r="NWL382" s="56"/>
      <c r="NWM382" s="56"/>
      <c r="NWN382" s="56"/>
      <c r="NWO382" s="56"/>
      <c r="NWP382" s="56"/>
      <c r="NWQ382" s="56"/>
      <c r="NWR382" s="56"/>
      <c r="NWS382" s="56"/>
      <c r="NWT382" s="56"/>
      <c r="NWU382" s="56"/>
      <c r="NWV382" s="56"/>
      <c r="NWW382" s="56"/>
      <c r="NWX382" s="56"/>
      <c r="NWY382" s="56"/>
      <c r="NWZ382" s="56"/>
      <c r="NXA382" s="56"/>
      <c r="NXB382" s="56"/>
      <c r="NXC382" s="56"/>
      <c r="NXD382" s="56"/>
      <c r="NXE382" s="56"/>
      <c r="NXF382" s="56"/>
      <c r="NXG382" s="56"/>
      <c r="NXH382" s="56"/>
      <c r="NXI382" s="56"/>
      <c r="NXJ382" s="56"/>
      <c r="NXK382" s="56"/>
      <c r="NXL382" s="56"/>
      <c r="NXM382" s="56"/>
      <c r="NXN382" s="56"/>
      <c r="NXO382" s="56"/>
      <c r="NXP382" s="56"/>
      <c r="NXQ382" s="56"/>
      <c r="NXR382" s="56"/>
      <c r="NXS382" s="56"/>
      <c r="NXT382" s="56"/>
      <c r="NXU382" s="56"/>
      <c r="NXV382" s="56"/>
      <c r="NXW382" s="56"/>
      <c r="NXX382" s="56"/>
      <c r="NXY382" s="56"/>
      <c r="NXZ382" s="56"/>
      <c r="NYA382" s="56"/>
      <c r="NYB382" s="56"/>
      <c r="NYC382" s="56"/>
      <c r="NYD382" s="56"/>
      <c r="NYE382" s="56"/>
      <c r="NYF382" s="56"/>
      <c r="NYG382" s="56"/>
      <c r="NYH382" s="56"/>
      <c r="NYI382" s="56"/>
      <c r="NYJ382" s="56"/>
      <c r="NYK382" s="56"/>
      <c r="NYL382" s="56"/>
      <c r="NYM382" s="56"/>
      <c r="NYN382" s="56"/>
      <c r="NYO382" s="56"/>
      <c r="NYP382" s="56"/>
      <c r="NYQ382" s="56"/>
      <c r="NYR382" s="56"/>
      <c r="NYS382" s="56"/>
      <c r="NYT382" s="56"/>
      <c r="NYU382" s="56"/>
      <c r="NYV382" s="56"/>
      <c r="NYW382" s="56"/>
      <c r="NYX382" s="56"/>
      <c r="NYY382" s="56"/>
      <c r="NYZ382" s="56"/>
      <c r="NZA382" s="56"/>
      <c r="NZB382" s="56"/>
      <c r="NZC382" s="56"/>
      <c r="NZD382" s="56"/>
      <c r="NZE382" s="56"/>
      <c r="NZF382" s="56"/>
      <c r="NZG382" s="56"/>
      <c r="NZH382" s="56"/>
      <c r="NZI382" s="56"/>
      <c r="NZJ382" s="56"/>
      <c r="NZK382" s="56"/>
      <c r="NZL382" s="56"/>
      <c r="NZM382" s="56"/>
      <c r="NZN382" s="56"/>
      <c r="NZO382" s="56"/>
      <c r="NZP382" s="56"/>
      <c r="NZQ382" s="56"/>
      <c r="NZR382" s="56"/>
      <c r="NZS382" s="56"/>
      <c r="NZT382" s="56"/>
      <c r="NZU382" s="56"/>
      <c r="NZV382" s="56"/>
      <c r="NZW382" s="56"/>
      <c r="NZX382" s="56"/>
      <c r="NZY382" s="56"/>
      <c r="NZZ382" s="56"/>
      <c r="OAA382" s="56"/>
      <c r="OAB382" s="56"/>
      <c r="OAC382" s="56"/>
      <c r="OAD382" s="56"/>
      <c r="OAE382" s="56"/>
      <c r="OAF382" s="56"/>
      <c r="OAG382" s="56"/>
      <c r="OAH382" s="56"/>
      <c r="OAI382" s="56"/>
      <c r="OAJ382" s="56"/>
      <c r="OAK382" s="56"/>
      <c r="OAL382" s="56"/>
      <c r="OAM382" s="56"/>
      <c r="OAN382" s="56"/>
      <c r="OAO382" s="56"/>
      <c r="OAP382" s="56"/>
      <c r="OAQ382" s="56"/>
      <c r="OAR382" s="56"/>
      <c r="OAS382" s="56"/>
      <c r="OAT382" s="56"/>
      <c r="OAU382" s="56"/>
      <c r="OAV382" s="56"/>
      <c r="OAW382" s="56"/>
      <c r="OAX382" s="56"/>
      <c r="OAY382" s="56"/>
      <c r="OAZ382" s="56"/>
      <c r="OBA382" s="56"/>
      <c r="OBB382" s="56"/>
      <c r="OBC382" s="56"/>
      <c r="OBD382" s="56"/>
      <c r="OBE382" s="56"/>
      <c r="OBF382" s="56"/>
      <c r="OBG382" s="56"/>
      <c r="OBH382" s="56"/>
      <c r="OBI382" s="56"/>
      <c r="OBJ382" s="56"/>
      <c r="OBK382" s="56"/>
      <c r="OBL382" s="56"/>
      <c r="OBM382" s="56"/>
      <c r="OBN382" s="56"/>
      <c r="OBO382" s="56"/>
      <c r="OBP382" s="56"/>
      <c r="OBQ382" s="56"/>
      <c r="OBR382" s="56"/>
      <c r="OBS382" s="56"/>
      <c r="OBT382" s="56"/>
      <c r="OBU382" s="56"/>
      <c r="OBV382" s="56"/>
      <c r="OBW382" s="56"/>
      <c r="OBX382" s="56"/>
      <c r="OBY382" s="56"/>
      <c r="OBZ382" s="56"/>
      <c r="OCA382" s="56"/>
      <c r="OCB382" s="56"/>
      <c r="OCC382" s="56"/>
      <c r="OCD382" s="56"/>
      <c r="OCE382" s="56"/>
      <c r="OCF382" s="56"/>
      <c r="OCG382" s="56"/>
      <c r="OCH382" s="56"/>
      <c r="OCI382" s="56"/>
      <c r="OCJ382" s="56"/>
      <c r="OCK382" s="56"/>
      <c r="OCL382" s="56"/>
      <c r="OCM382" s="56"/>
      <c r="OCN382" s="56"/>
      <c r="OCO382" s="56"/>
      <c r="OCP382" s="56"/>
      <c r="OCQ382" s="56"/>
      <c r="OCR382" s="56"/>
      <c r="OCS382" s="56"/>
      <c r="OCT382" s="56"/>
      <c r="OCU382" s="56"/>
      <c r="OCV382" s="56"/>
      <c r="OCW382" s="56"/>
      <c r="OCX382" s="56"/>
      <c r="OCY382" s="56"/>
      <c r="OCZ382" s="56"/>
      <c r="ODA382" s="56"/>
      <c r="ODB382" s="56"/>
      <c r="ODC382" s="56"/>
      <c r="ODD382" s="56"/>
      <c r="ODE382" s="56"/>
      <c r="ODF382" s="56"/>
      <c r="ODG382" s="56"/>
      <c r="ODH382" s="56"/>
      <c r="ODI382" s="56"/>
      <c r="ODJ382" s="56"/>
      <c r="ODK382" s="56"/>
      <c r="ODL382" s="56"/>
      <c r="ODM382" s="56"/>
      <c r="ODN382" s="56"/>
      <c r="ODO382" s="56"/>
      <c r="ODP382" s="56"/>
      <c r="ODQ382" s="56"/>
      <c r="ODR382" s="56"/>
      <c r="ODS382" s="56"/>
      <c r="ODT382" s="56"/>
      <c r="ODU382" s="56"/>
      <c r="ODV382" s="56"/>
      <c r="ODW382" s="56"/>
      <c r="ODX382" s="56"/>
      <c r="ODY382" s="56"/>
      <c r="ODZ382" s="56"/>
      <c r="OEA382" s="56"/>
      <c r="OEB382" s="56"/>
      <c r="OEC382" s="56"/>
      <c r="OED382" s="56"/>
      <c r="OEE382" s="56"/>
      <c r="OEF382" s="56"/>
      <c r="OEG382" s="56"/>
      <c r="OEH382" s="56"/>
      <c r="OEI382" s="56"/>
      <c r="OEJ382" s="56"/>
      <c r="OEK382" s="56"/>
      <c r="OEL382" s="56"/>
      <c r="OEM382" s="56"/>
      <c r="OEN382" s="56"/>
      <c r="OEO382" s="56"/>
      <c r="OEP382" s="56"/>
      <c r="OEQ382" s="56"/>
      <c r="OER382" s="56"/>
      <c r="OES382" s="56"/>
      <c r="OET382" s="56"/>
      <c r="OEU382" s="56"/>
      <c r="OEV382" s="56"/>
      <c r="OEW382" s="56"/>
      <c r="OEX382" s="56"/>
      <c r="OEY382" s="56"/>
      <c r="OEZ382" s="56"/>
      <c r="OFA382" s="56"/>
      <c r="OFB382" s="56"/>
      <c r="OFC382" s="56"/>
      <c r="OFD382" s="56"/>
      <c r="OFE382" s="56"/>
      <c r="OFF382" s="56"/>
      <c r="OFG382" s="56"/>
      <c r="OFH382" s="56"/>
      <c r="OFI382" s="56"/>
      <c r="OFJ382" s="56"/>
      <c r="OFK382" s="56"/>
      <c r="OFL382" s="56"/>
      <c r="OFM382" s="56"/>
      <c r="OFN382" s="56"/>
      <c r="OFO382" s="56"/>
      <c r="OFP382" s="56"/>
      <c r="OFQ382" s="56"/>
      <c r="OFR382" s="56"/>
      <c r="OFS382" s="56"/>
      <c r="OFT382" s="56"/>
      <c r="OFU382" s="56"/>
      <c r="OFV382" s="56"/>
      <c r="OFW382" s="56"/>
      <c r="OFX382" s="56"/>
      <c r="OFY382" s="56"/>
      <c r="OFZ382" s="56"/>
      <c r="OGA382" s="56"/>
      <c r="OGB382" s="56"/>
      <c r="OGC382" s="56"/>
      <c r="OGD382" s="56"/>
      <c r="OGE382" s="56"/>
      <c r="OGF382" s="56"/>
      <c r="OGG382" s="56"/>
      <c r="OGH382" s="56"/>
      <c r="OGI382" s="56"/>
      <c r="OGJ382" s="56"/>
      <c r="OGK382" s="56"/>
      <c r="OGL382" s="56"/>
      <c r="OGM382" s="56"/>
      <c r="OGN382" s="56"/>
      <c r="OGO382" s="56"/>
      <c r="OGP382" s="56"/>
      <c r="OGQ382" s="56"/>
      <c r="OGR382" s="56"/>
      <c r="OGS382" s="56"/>
      <c r="OGT382" s="56"/>
      <c r="OGU382" s="56"/>
      <c r="OGV382" s="56"/>
      <c r="OGW382" s="56"/>
      <c r="OGX382" s="56"/>
      <c r="OGY382" s="56"/>
      <c r="OGZ382" s="56"/>
      <c r="OHA382" s="56"/>
      <c r="OHB382" s="56"/>
      <c r="OHC382" s="56"/>
      <c r="OHD382" s="56"/>
      <c r="OHE382" s="56"/>
      <c r="OHF382" s="56"/>
      <c r="OHG382" s="56"/>
      <c r="OHH382" s="56"/>
      <c r="OHI382" s="56"/>
      <c r="OHJ382" s="56"/>
      <c r="OHK382" s="56"/>
      <c r="OHL382" s="56"/>
      <c r="OHM382" s="56"/>
      <c r="OHN382" s="56"/>
      <c r="OHO382" s="56"/>
      <c r="OHP382" s="56"/>
      <c r="OHQ382" s="56"/>
      <c r="OHR382" s="56"/>
      <c r="OHS382" s="56"/>
      <c r="OHT382" s="56"/>
      <c r="OHU382" s="56"/>
      <c r="OHV382" s="56"/>
      <c r="OHW382" s="56"/>
      <c r="OHX382" s="56"/>
      <c r="OHY382" s="56"/>
      <c r="OHZ382" s="56"/>
      <c r="OIA382" s="56"/>
      <c r="OIB382" s="56"/>
      <c r="OIC382" s="56"/>
      <c r="OID382" s="56"/>
      <c r="OIE382" s="56"/>
      <c r="OIF382" s="56"/>
      <c r="OIG382" s="56"/>
      <c r="OIH382" s="56"/>
      <c r="OII382" s="56"/>
      <c r="OIJ382" s="56"/>
      <c r="OIK382" s="56"/>
      <c r="OIL382" s="56"/>
      <c r="OIM382" s="56"/>
      <c r="OIN382" s="56"/>
      <c r="OIO382" s="56"/>
      <c r="OIP382" s="56"/>
      <c r="OIQ382" s="56"/>
      <c r="OIR382" s="56"/>
      <c r="OIS382" s="56"/>
      <c r="OIT382" s="56"/>
      <c r="OIU382" s="56"/>
      <c r="OIV382" s="56"/>
      <c r="OIW382" s="56"/>
      <c r="OIX382" s="56"/>
      <c r="OIY382" s="56"/>
      <c r="OIZ382" s="56"/>
      <c r="OJA382" s="56"/>
      <c r="OJB382" s="56"/>
      <c r="OJC382" s="56"/>
      <c r="OJD382" s="56"/>
      <c r="OJE382" s="56"/>
      <c r="OJF382" s="56"/>
      <c r="OJG382" s="56"/>
      <c r="OJH382" s="56"/>
      <c r="OJI382" s="56"/>
      <c r="OJJ382" s="56"/>
      <c r="OJK382" s="56"/>
      <c r="OJL382" s="56"/>
      <c r="OJM382" s="56"/>
      <c r="OJN382" s="56"/>
      <c r="OJO382" s="56"/>
      <c r="OJP382" s="56"/>
      <c r="OJQ382" s="56"/>
      <c r="OJR382" s="56"/>
      <c r="OJS382" s="56"/>
      <c r="OJT382" s="56"/>
      <c r="OJU382" s="56"/>
      <c r="OJV382" s="56"/>
      <c r="OJW382" s="56"/>
      <c r="OJX382" s="56"/>
      <c r="OJY382" s="56"/>
      <c r="OJZ382" s="56"/>
      <c r="OKA382" s="56"/>
      <c r="OKB382" s="56"/>
      <c r="OKC382" s="56"/>
      <c r="OKD382" s="56"/>
      <c r="OKE382" s="56"/>
      <c r="OKF382" s="56"/>
      <c r="OKG382" s="56"/>
      <c r="OKH382" s="56"/>
      <c r="OKI382" s="56"/>
      <c r="OKJ382" s="56"/>
      <c r="OKK382" s="56"/>
      <c r="OKL382" s="56"/>
      <c r="OKM382" s="56"/>
      <c r="OKN382" s="56"/>
      <c r="OKO382" s="56"/>
      <c r="OKP382" s="56"/>
      <c r="OKQ382" s="56"/>
      <c r="OKR382" s="56"/>
      <c r="OKS382" s="56"/>
      <c r="OKT382" s="56"/>
      <c r="OKU382" s="56"/>
      <c r="OKV382" s="56"/>
      <c r="OKW382" s="56"/>
      <c r="OKX382" s="56"/>
      <c r="OKY382" s="56"/>
      <c r="OKZ382" s="56"/>
      <c r="OLA382" s="56"/>
      <c r="OLB382" s="56"/>
      <c r="OLC382" s="56"/>
      <c r="OLD382" s="56"/>
      <c r="OLE382" s="56"/>
      <c r="OLF382" s="56"/>
      <c r="OLG382" s="56"/>
      <c r="OLH382" s="56"/>
      <c r="OLI382" s="56"/>
      <c r="OLJ382" s="56"/>
      <c r="OLK382" s="56"/>
      <c r="OLL382" s="56"/>
      <c r="OLM382" s="56"/>
      <c r="OLN382" s="56"/>
      <c r="OLO382" s="56"/>
      <c r="OLP382" s="56"/>
      <c r="OLQ382" s="56"/>
      <c r="OLR382" s="56"/>
      <c r="OLS382" s="56"/>
      <c r="OLT382" s="56"/>
      <c r="OLU382" s="56"/>
      <c r="OLV382" s="56"/>
      <c r="OLW382" s="56"/>
      <c r="OLX382" s="56"/>
      <c r="OLY382" s="56"/>
      <c r="OLZ382" s="56"/>
      <c r="OMA382" s="56"/>
      <c r="OMB382" s="56"/>
      <c r="OMC382" s="56"/>
      <c r="OMD382" s="56"/>
      <c r="OME382" s="56"/>
      <c r="OMF382" s="56"/>
      <c r="OMG382" s="56"/>
      <c r="OMH382" s="56"/>
      <c r="OMI382" s="56"/>
      <c r="OMJ382" s="56"/>
      <c r="OMK382" s="56"/>
      <c r="OML382" s="56"/>
      <c r="OMM382" s="56"/>
      <c r="OMN382" s="56"/>
      <c r="OMO382" s="56"/>
      <c r="OMP382" s="56"/>
      <c r="OMQ382" s="56"/>
      <c r="OMR382" s="56"/>
      <c r="OMS382" s="56"/>
      <c r="OMT382" s="56"/>
      <c r="OMU382" s="56"/>
      <c r="OMV382" s="56"/>
      <c r="OMW382" s="56"/>
      <c r="OMX382" s="56"/>
      <c r="OMY382" s="56"/>
      <c r="OMZ382" s="56"/>
      <c r="ONA382" s="56"/>
      <c r="ONB382" s="56"/>
      <c r="ONC382" s="56"/>
      <c r="OND382" s="56"/>
      <c r="ONE382" s="56"/>
      <c r="ONF382" s="56"/>
      <c r="ONG382" s="56"/>
      <c r="ONH382" s="56"/>
      <c r="ONI382" s="56"/>
      <c r="ONJ382" s="56"/>
      <c r="ONK382" s="56"/>
      <c r="ONL382" s="56"/>
      <c r="ONM382" s="56"/>
      <c r="ONN382" s="56"/>
      <c r="ONO382" s="56"/>
      <c r="ONP382" s="56"/>
      <c r="ONQ382" s="56"/>
      <c r="ONR382" s="56"/>
      <c r="ONS382" s="56"/>
      <c r="ONT382" s="56"/>
      <c r="ONU382" s="56"/>
      <c r="ONV382" s="56"/>
      <c r="ONW382" s="56"/>
      <c r="ONX382" s="56"/>
      <c r="ONY382" s="56"/>
      <c r="ONZ382" s="56"/>
      <c r="OOA382" s="56"/>
      <c r="OOB382" s="56"/>
      <c r="OOC382" s="56"/>
      <c r="OOD382" s="56"/>
      <c r="OOE382" s="56"/>
      <c r="OOF382" s="56"/>
      <c r="OOG382" s="56"/>
      <c r="OOH382" s="56"/>
      <c r="OOI382" s="56"/>
      <c r="OOJ382" s="56"/>
      <c r="OOK382" s="56"/>
      <c r="OOL382" s="56"/>
      <c r="OOM382" s="56"/>
      <c r="OON382" s="56"/>
      <c r="OOO382" s="56"/>
      <c r="OOP382" s="56"/>
      <c r="OOQ382" s="56"/>
      <c r="OOR382" s="56"/>
      <c r="OOS382" s="56"/>
      <c r="OOT382" s="56"/>
      <c r="OOU382" s="56"/>
      <c r="OOV382" s="56"/>
      <c r="OOW382" s="56"/>
      <c r="OOX382" s="56"/>
      <c r="OOY382" s="56"/>
      <c r="OOZ382" s="56"/>
      <c r="OPA382" s="56"/>
      <c r="OPB382" s="56"/>
      <c r="OPC382" s="56"/>
      <c r="OPD382" s="56"/>
      <c r="OPE382" s="56"/>
      <c r="OPF382" s="56"/>
      <c r="OPG382" s="56"/>
      <c r="OPH382" s="56"/>
      <c r="OPI382" s="56"/>
      <c r="OPJ382" s="56"/>
      <c r="OPK382" s="56"/>
      <c r="OPL382" s="56"/>
      <c r="OPM382" s="56"/>
      <c r="OPN382" s="56"/>
      <c r="OPO382" s="56"/>
      <c r="OPP382" s="56"/>
      <c r="OPQ382" s="56"/>
      <c r="OPR382" s="56"/>
      <c r="OPS382" s="56"/>
      <c r="OPT382" s="56"/>
      <c r="OPU382" s="56"/>
      <c r="OPV382" s="56"/>
      <c r="OPW382" s="56"/>
      <c r="OPX382" s="56"/>
      <c r="OPY382" s="56"/>
      <c r="OPZ382" s="56"/>
      <c r="OQA382" s="56"/>
      <c r="OQB382" s="56"/>
      <c r="OQC382" s="56"/>
      <c r="OQD382" s="56"/>
      <c r="OQE382" s="56"/>
      <c r="OQF382" s="56"/>
      <c r="OQG382" s="56"/>
      <c r="OQH382" s="56"/>
      <c r="OQI382" s="56"/>
      <c r="OQJ382" s="56"/>
      <c r="OQK382" s="56"/>
      <c r="OQL382" s="56"/>
      <c r="OQM382" s="56"/>
      <c r="OQN382" s="56"/>
      <c r="OQO382" s="56"/>
      <c r="OQP382" s="56"/>
      <c r="OQQ382" s="56"/>
      <c r="OQR382" s="56"/>
      <c r="OQS382" s="56"/>
      <c r="OQT382" s="56"/>
      <c r="OQU382" s="56"/>
      <c r="OQV382" s="56"/>
      <c r="OQW382" s="56"/>
      <c r="OQX382" s="56"/>
      <c r="OQY382" s="56"/>
      <c r="OQZ382" s="56"/>
      <c r="ORA382" s="56"/>
      <c r="ORB382" s="56"/>
      <c r="ORC382" s="56"/>
      <c r="ORD382" s="56"/>
      <c r="ORE382" s="56"/>
      <c r="ORF382" s="56"/>
      <c r="ORG382" s="56"/>
      <c r="ORH382" s="56"/>
      <c r="ORI382" s="56"/>
      <c r="ORJ382" s="56"/>
      <c r="ORK382" s="56"/>
      <c r="ORL382" s="56"/>
      <c r="ORM382" s="56"/>
      <c r="ORN382" s="56"/>
      <c r="ORO382" s="56"/>
      <c r="ORP382" s="56"/>
      <c r="ORQ382" s="56"/>
      <c r="ORR382" s="56"/>
      <c r="ORS382" s="56"/>
      <c r="ORT382" s="56"/>
      <c r="ORU382" s="56"/>
      <c r="ORV382" s="56"/>
      <c r="ORW382" s="56"/>
      <c r="ORX382" s="56"/>
      <c r="ORY382" s="56"/>
      <c r="ORZ382" s="56"/>
      <c r="OSA382" s="56"/>
      <c r="OSB382" s="56"/>
      <c r="OSC382" s="56"/>
      <c r="OSD382" s="56"/>
      <c r="OSE382" s="56"/>
      <c r="OSF382" s="56"/>
      <c r="OSG382" s="56"/>
      <c r="OSH382" s="56"/>
      <c r="OSI382" s="56"/>
      <c r="OSJ382" s="56"/>
      <c r="OSK382" s="56"/>
      <c r="OSL382" s="56"/>
      <c r="OSM382" s="56"/>
      <c r="OSN382" s="56"/>
      <c r="OSO382" s="56"/>
      <c r="OSP382" s="56"/>
      <c r="OSQ382" s="56"/>
      <c r="OSR382" s="56"/>
      <c r="OSS382" s="56"/>
      <c r="OST382" s="56"/>
      <c r="OSU382" s="56"/>
      <c r="OSV382" s="56"/>
      <c r="OSW382" s="56"/>
      <c r="OSX382" s="56"/>
      <c r="OSY382" s="56"/>
      <c r="OSZ382" s="56"/>
      <c r="OTA382" s="56"/>
      <c r="OTB382" s="56"/>
      <c r="OTC382" s="56"/>
      <c r="OTD382" s="56"/>
      <c r="OTE382" s="56"/>
      <c r="OTF382" s="56"/>
      <c r="OTG382" s="56"/>
      <c r="OTH382" s="56"/>
      <c r="OTI382" s="56"/>
      <c r="OTJ382" s="56"/>
      <c r="OTK382" s="56"/>
      <c r="OTL382" s="56"/>
      <c r="OTM382" s="56"/>
      <c r="OTN382" s="56"/>
      <c r="OTO382" s="56"/>
      <c r="OTP382" s="56"/>
      <c r="OTQ382" s="56"/>
      <c r="OTR382" s="56"/>
      <c r="OTS382" s="56"/>
      <c r="OTT382" s="56"/>
      <c r="OTU382" s="56"/>
      <c r="OTV382" s="56"/>
      <c r="OTW382" s="56"/>
      <c r="OTX382" s="56"/>
      <c r="OTY382" s="56"/>
      <c r="OTZ382" s="56"/>
      <c r="OUA382" s="56"/>
      <c r="OUB382" s="56"/>
      <c r="OUC382" s="56"/>
      <c r="OUD382" s="56"/>
      <c r="OUE382" s="56"/>
      <c r="OUF382" s="56"/>
      <c r="OUG382" s="56"/>
      <c r="OUH382" s="56"/>
      <c r="OUI382" s="56"/>
      <c r="OUJ382" s="56"/>
      <c r="OUK382" s="56"/>
      <c r="OUL382" s="56"/>
      <c r="OUM382" s="56"/>
      <c r="OUN382" s="56"/>
      <c r="OUO382" s="56"/>
      <c r="OUP382" s="56"/>
      <c r="OUQ382" s="56"/>
      <c r="OUR382" s="56"/>
      <c r="OUS382" s="56"/>
      <c r="OUT382" s="56"/>
      <c r="OUU382" s="56"/>
      <c r="OUV382" s="56"/>
      <c r="OUW382" s="56"/>
      <c r="OUX382" s="56"/>
      <c r="OUY382" s="56"/>
      <c r="OUZ382" s="56"/>
      <c r="OVA382" s="56"/>
      <c r="OVB382" s="56"/>
      <c r="OVC382" s="56"/>
      <c r="OVD382" s="56"/>
      <c r="OVE382" s="56"/>
      <c r="OVF382" s="56"/>
      <c r="OVG382" s="56"/>
      <c r="OVH382" s="56"/>
      <c r="OVI382" s="56"/>
      <c r="OVJ382" s="56"/>
      <c r="OVK382" s="56"/>
      <c r="OVL382" s="56"/>
      <c r="OVM382" s="56"/>
      <c r="OVN382" s="56"/>
      <c r="OVO382" s="56"/>
      <c r="OVP382" s="56"/>
      <c r="OVQ382" s="56"/>
      <c r="OVR382" s="56"/>
      <c r="OVS382" s="56"/>
      <c r="OVT382" s="56"/>
      <c r="OVU382" s="56"/>
      <c r="OVV382" s="56"/>
      <c r="OVW382" s="56"/>
      <c r="OVX382" s="56"/>
      <c r="OVY382" s="56"/>
      <c r="OVZ382" s="56"/>
      <c r="OWA382" s="56"/>
      <c r="OWB382" s="56"/>
      <c r="OWC382" s="56"/>
      <c r="OWD382" s="56"/>
      <c r="OWE382" s="56"/>
      <c r="OWF382" s="56"/>
      <c r="OWG382" s="56"/>
      <c r="OWH382" s="56"/>
      <c r="OWI382" s="56"/>
      <c r="OWJ382" s="56"/>
      <c r="OWK382" s="56"/>
      <c r="OWL382" s="56"/>
      <c r="OWM382" s="56"/>
      <c r="OWN382" s="56"/>
      <c r="OWO382" s="56"/>
      <c r="OWP382" s="56"/>
      <c r="OWQ382" s="56"/>
      <c r="OWR382" s="56"/>
      <c r="OWS382" s="56"/>
      <c r="OWT382" s="56"/>
      <c r="OWU382" s="56"/>
      <c r="OWV382" s="56"/>
      <c r="OWW382" s="56"/>
      <c r="OWX382" s="56"/>
      <c r="OWY382" s="56"/>
      <c r="OWZ382" s="56"/>
      <c r="OXA382" s="56"/>
      <c r="OXB382" s="56"/>
      <c r="OXC382" s="56"/>
      <c r="OXD382" s="56"/>
      <c r="OXE382" s="56"/>
      <c r="OXF382" s="56"/>
      <c r="OXG382" s="56"/>
      <c r="OXH382" s="56"/>
      <c r="OXI382" s="56"/>
      <c r="OXJ382" s="56"/>
      <c r="OXK382" s="56"/>
      <c r="OXL382" s="56"/>
      <c r="OXM382" s="56"/>
      <c r="OXN382" s="56"/>
      <c r="OXO382" s="56"/>
      <c r="OXP382" s="56"/>
      <c r="OXQ382" s="56"/>
      <c r="OXR382" s="56"/>
      <c r="OXS382" s="56"/>
      <c r="OXT382" s="56"/>
      <c r="OXU382" s="56"/>
      <c r="OXV382" s="56"/>
      <c r="OXW382" s="56"/>
      <c r="OXX382" s="56"/>
      <c r="OXY382" s="56"/>
      <c r="OXZ382" s="56"/>
      <c r="OYA382" s="56"/>
      <c r="OYB382" s="56"/>
      <c r="OYC382" s="56"/>
      <c r="OYD382" s="56"/>
      <c r="OYE382" s="56"/>
      <c r="OYF382" s="56"/>
      <c r="OYG382" s="56"/>
      <c r="OYH382" s="56"/>
      <c r="OYI382" s="56"/>
      <c r="OYJ382" s="56"/>
      <c r="OYK382" s="56"/>
      <c r="OYL382" s="56"/>
      <c r="OYM382" s="56"/>
      <c r="OYN382" s="56"/>
      <c r="OYO382" s="56"/>
      <c r="OYP382" s="56"/>
      <c r="OYQ382" s="56"/>
      <c r="OYR382" s="56"/>
      <c r="OYS382" s="56"/>
      <c r="OYT382" s="56"/>
      <c r="OYU382" s="56"/>
      <c r="OYV382" s="56"/>
      <c r="OYW382" s="56"/>
      <c r="OYX382" s="56"/>
      <c r="OYY382" s="56"/>
      <c r="OYZ382" s="56"/>
      <c r="OZA382" s="56"/>
      <c r="OZB382" s="56"/>
      <c r="OZC382" s="56"/>
      <c r="OZD382" s="56"/>
      <c r="OZE382" s="56"/>
      <c r="OZF382" s="56"/>
      <c r="OZG382" s="56"/>
      <c r="OZH382" s="56"/>
      <c r="OZI382" s="56"/>
      <c r="OZJ382" s="56"/>
      <c r="OZK382" s="56"/>
      <c r="OZL382" s="56"/>
      <c r="OZM382" s="56"/>
      <c r="OZN382" s="56"/>
      <c r="OZO382" s="56"/>
      <c r="OZP382" s="56"/>
      <c r="OZQ382" s="56"/>
      <c r="OZR382" s="56"/>
      <c r="OZS382" s="56"/>
      <c r="OZT382" s="56"/>
      <c r="OZU382" s="56"/>
      <c r="OZV382" s="56"/>
      <c r="OZW382" s="56"/>
      <c r="OZX382" s="56"/>
      <c r="OZY382" s="56"/>
      <c r="OZZ382" s="56"/>
      <c r="PAA382" s="56"/>
      <c r="PAB382" s="56"/>
      <c r="PAC382" s="56"/>
      <c r="PAD382" s="56"/>
      <c r="PAE382" s="56"/>
      <c r="PAF382" s="56"/>
      <c r="PAG382" s="56"/>
      <c r="PAH382" s="56"/>
      <c r="PAI382" s="56"/>
      <c r="PAJ382" s="56"/>
      <c r="PAK382" s="56"/>
      <c r="PAL382" s="56"/>
      <c r="PAM382" s="56"/>
      <c r="PAN382" s="56"/>
      <c r="PAO382" s="56"/>
      <c r="PAP382" s="56"/>
      <c r="PAQ382" s="56"/>
      <c r="PAR382" s="56"/>
      <c r="PAS382" s="56"/>
      <c r="PAT382" s="56"/>
      <c r="PAU382" s="56"/>
      <c r="PAV382" s="56"/>
      <c r="PAW382" s="56"/>
      <c r="PAX382" s="56"/>
      <c r="PAY382" s="56"/>
      <c r="PAZ382" s="56"/>
      <c r="PBA382" s="56"/>
      <c r="PBB382" s="56"/>
      <c r="PBC382" s="56"/>
      <c r="PBD382" s="56"/>
      <c r="PBE382" s="56"/>
      <c r="PBF382" s="56"/>
      <c r="PBG382" s="56"/>
      <c r="PBH382" s="56"/>
      <c r="PBI382" s="56"/>
      <c r="PBJ382" s="56"/>
      <c r="PBK382" s="56"/>
      <c r="PBL382" s="56"/>
      <c r="PBM382" s="56"/>
      <c r="PBN382" s="56"/>
      <c r="PBO382" s="56"/>
      <c r="PBP382" s="56"/>
      <c r="PBQ382" s="56"/>
      <c r="PBR382" s="56"/>
      <c r="PBS382" s="56"/>
      <c r="PBT382" s="56"/>
      <c r="PBU382" s="56"/>
      <c r="PBV382" s="56"/>
      <c r="PBW382" s="56"/>
      <c r="PBX382" s="56"/>
      <c r="PBY382" s="56"/>
      <c r="PBZ382" s="56"/>
      <c r="PCA382" s="56"/>
      <c r="PCB382" s="56"/>
      <c r="PCC382" s="56"/>
      <c r="PCD382" s="56"/>
      <c r="PCE382" s="56"/>
      <c r="PCF382" s="56"/>
      <c r="PCG382" s="56"/>
      <c r="PCH382" s="56"/>
      <c r="PCI382" s="56"/>
      <c r="PCJ382" s="56"/>
      <c r="PCK382" s="56"/>
      <c r="PCL382" s="56"/>
      <c r="PCM382" s="56"/>
      <c r="PCN382" s="56"/>
      <c r="PCO382" s="56"/>
      <c r="PCP382" s="56"/>
      <c r="PCQ382" s="56"/>
      <c r="PCR382" s="56"/>
      <c r="PCS382" s="56"/>
      <c r="PCT382" s="56"/>
      <c r="PCU382" s="56"/>
      <c r="PCV382" s="56"/>
      <c r="PCW382" s="56"/>
      <c r="PCX382" s="56"/>
      <c r="PCY382" s="56"/>
      <c r="PCZ382" s="56"/>
      <c r="PDA382" s="56"/>
      <c r="PDB382" s="56"/>
      <c r="PDC382" s="56"/>
      <c r="PDD382" s="56"/>
      <c r="PDE382" s="56"/>
      <c r="PDF382" s="56"/>
      <c r="PDG382" s="56"/>
      <c r="PDH382" s="56"/>
      <c r="PDI382" s="56"/>
      <c r="PDJ382" s="56"/>
      <c r="PDK382" s="56"/>
      <c r="PDL382" s="56"/>
      <c r="PDM382" s="56"/>
      <c r="PDN382" s="56"/>
      <c r="PDO382" s="56"/>
      <c r="PDP382" s="56"/>
      <c r="PDQ382" s="56"/>
      <c r="PDR382" s="56"/>
      <c r="PDS382" s="56"/>
      <c r="PDT382" s="56"/>
      <c r="PDU382" s="56"/>
      <c r="PDV382" s="56"/>
      <c r="PDW382" s="56"/>
      <c r="PDX382" s="56"/>
      <c r="PDY382" s="56"/>
      <c r="PDZ382" s="56"/>
      <c r="PEA382" s="56"/>
      <c r="PEB382" s="56"/>
      <c r="PEC382" s="56"/>
      <c r="PED382" s="56"/>
      <c r="PEE382" s="56"/>
      <c r="PEF382" s="56"/>
      <c r="PEG382" s="56"/>
      <c r="PEH382" s="56"/>
      <c r="PEI382" s="56"/>
      <c r="PEJ382" s="56"/>
      <c r="PEK382" s="56"/>
      <c r="PEL382" s="56"/>
      <c r="PEM382" s="56"/>
      <c r="PEN382" s="56"/>
      <c r="PEO382" s="56"/>
      <c r="PEP382" s="56"/>
      <c r="PEQ382" s="56"/>
      <c r="PER382" s="56"/>
      <c r="PES382" s="56"/>
      <c r="PET382" s="56"/>
      <c r="PEU382" s="56"/>
      <c r="PEV382" s="56"/>
      <c r="PEW382" s="56"/>
      <c r="PEX382" s="56"/>
      <c r="PEY382" s="56"/>
      <c r="PEZ382" s="56"/>
      <c r="PFA382" s="56"/>
      <c r="PFB382" s="56"/>
      <c r="PFC382" s="56"/>
      <c r="PFD382" s="56"/>
      <c r="PFE382" s="56"/>
      <c r="PFF382" s="56"/>
      <c r="PFG382" s="56"/>
      <c r="PFH382" s="56"/>
      <c r="PFI382" s="56"/>
      <c r="PFJ382" s="56"/>
      <c r="PFK382" s="56"/>
      <c r="PFL382" s="56"/>
      <c r="PFM382" s="56"/>
      <c r="PFN382" s="56"/>
      <c r="PFO382" s="56"/>
      <c r="PFP382" s="56"/>
      <c r="PFQ382" s="56"/>
      <c r="PFR382" s="56"/>
      <c r="PFS382" s="56"/>
      <c r="PFT382" s="56"/>
      <c r="PFU382" s="56"/>
      <c r="PFV382" s="56"/>
      <c r="PFW382" s="56"/>
      <c r="PFX382" s="56"/>
      <c r="PFY382" s="56"/>
      <c r="PFZ382" s="56"/>
      <c r="PGA382" s="56"/>
      <c r="PGB382" s="56"/>
      <c r="PGC382" s="56"/>
      <c r="PGD382" s="56"/>
      <c r="PGE382" s="56"/>
      <c r="PGF382" s="56"/>
      <c r="PGG382" s="56"/>
      <c r="PGH382" s="56"/>
      <c r="PGI382" s="56"/>
      <c r="PGJ382" s="56"/>
      <c r="PGK382" s="56"/>
      <c r="PGL382" s="56"/>
      <c r="PGM382" s="56"/>
      <c r="PGN382" s="56"/>
      <c r="PGO382" s="56"/>
      <c r="PGP382" s="56"/>
      <c r="PGQ382" s="56"/>
      <c r="PGR382" s="56"/>
      <c r="PGS382" s="56"/>
      <c r="PGT382" s="56"/>
      <c r="PGU382" s="56"/>
      <c r="PGV382" s="56"/>
      <c r="PGW382" s="56"/>
      <c r="PGX382" s="56"/>
      <c r="PGY382" s="56"/>
      <c r="PGZ382" s="56"/>
      <c r="PHA382" s="56"/>
      <c r="PHB382" s="56"/>
      <c r="PHC382" s="56"/>
      <c r="PHD382" s="56"/>
      <c r="PHE382" s="56"/>
      <c r="PHF382" s="56"/>
      <c r="PHG382" s="56"/>
      <c r="PHH382" s="56"/>
      <c r="PHI382" s="56"/>
      <c r="PHJ382" s="56"/>
      <c r="PHK382" s="56"/>
      <c r="PHL382" s="56"/>
      <c r="PHM382" s="56"/>
      <c r="PHN382" s="56"/>
      <c r="PHO382" s="56"/>
      <c r="PHP382" s="56"/>
      <c r="PHQ382" s="56"/>
      <c r="PHR382" s="56"/>
      <c r="PHS382" s="56"/>
      <c r="PHT382" s="56"/>
      <c r="PHU382" s="56"/>
      <c r="PHV382" s="56"/>
      <c r="PHW382" s="56"/>
      <c r="PHX382" s="56"/>
      <c r="PHY382" s="56"/>
      <c r="PHZ382" s="56"/>
      <c r="PIA382" s="56"/>
      <c r="PIB382" s="56"/>
      <c r="PIC382" s="56"/>
      <c r="PID382" s="56"/>
      <c r="PIE382" s="56"/>
      <c r="PIF382" s="56"/>
      <c r="PIG382" s="56"/>
      <c r="PIH382" s="56"/>
      <c r="PII382" s="56"/>
      <c r="PIJ382" s="56"/>
      <c r="PIK382" s="56"/>
      <c r="PIL382" s="56"/>
      <c r="PIM382" s="56"/>
      <c r="PIN382" s="56"/>
      <c r="PIO382" s="56"/>
      <c r="PIP382" s="56"/>
      <c r="PIQ382" s="56"/>
      <c r="PIR382" s="56"/>
      <c r="PIS382" s="56"/>
      <c r="PIT382" s="56"/>
      <c r="PIU382" s="56"/>
      <c r="PIV382" s="56"/>
      <c r="PIW382" s="56"/>
      <c r="PIX382" s="56"/>
      <c r="PIY382" s="56"/>
      <c r="PIZ382" s="56"/>
      <c r="PJA382" s="56"/>
      <c r="PJB382" s="56"/>
      <c r="PJC382" s="56"/>
      <c r="PJD382" s="56"/>
      <c r="PJE382" s="56"/>
      <c r="PJF382" s="56"/>
      <c r="PJG382" s="56"/>
      <c r="PJH382" s="56"/>
      <c r="PJI382" s="56"/>
      <c r="PJJ382" s="56"/>
      <c r="PJK382" s="56"/>
      <c r="PJL382" s="56"/>
      <c r="PJM382" s="56"/>
      <c r="PJN382" s="56"/>
      <c r="PJO382" s="56"/>
      <c r="PJP382" s="56"/>
      <c r="PJQ382" s="56"/>
      <c r="PJR382" s="56"/>
      <c r="PJS382" s="56"/>
      <c r="PJT382" s="56"/>
      <c r="PJU382" s="56"/>
      <c r="PJV382" s="56"/>
      <c r="PJW382" s="56"/>
      <c r="PJX382" s="56"/>
      <c r="PJY382" s="56"/>
      <c r="PJZ382" s="56"/>
      <c r="PKA382" s="56"/>
      <c r="PKB382" s="56"/>
      <c r="PKC382" s="56"/>
      <c r="PKD382" s="56"/>
      <c r="PKE382" s="56"/>
      <c r="PKF382" s="56"/>
      <c r="PKG382" s="56"/>
      <c r="PKH382" s="56"/>
      <c r="PKI382" s="56"/>
      <c r="PKJ382" s="56"/>
      <c r="PKK382" s="56"/>
      <c r="PKL382" s="56"/>
      <c r="PKM382" s="56"/>
      <c r="PKN382" s="56"/>
      <c r="PKO382" s="56"/>
      <c r="PKP382" s="56"/>
      <c r="PKQ382" s="56"/>
      <c r="PKR382" s="56"/>
      <c r="PKS382" s="56"/>
      <c r="PKT382" s="56"/>
      <c r="PKU382" s="56"/>
      <c r="PKV382" s="56"/>
      <c r="PKW382" s="56"/>
      <c r="PKX382" s="56"/>
      <c r="PKY382" s="56"/>
      <c r="PKZ382" s="56"/>
      <c r="PLA382" s="56"/>
      <c r="PLB382" s="56"/>
      <c r="PLC382" s="56"/>
      <c r="PLD382" s="56"/>
      <c r="PLE382" s="56"/>
      <c r="PLF382" s="56"/>
      <c r="PLG382" s="56"/>
      <c r="PLH382" s="56"/>
      <c r="PLI382" s="56"/>
      <c r="PLJ382" s="56"/>
      <c r="PLK382" s="56"/>
      <c r="PLL382" s="56"/>
      <c r="PLM382" s="56"/>
      <c r="PLN382" s="56"/>
      <c r="PLO382" s="56"/>
      <c r="PLP382" s="56"/>
      <c r="PLQ382" s="56"/>
      <c r="PLR382" s="56"/>
      <c r="PLS382" s="56"/>
      <c r="PLT382" s="56"/>
      <c r="PLU382" s="56"/>
      <c r="PLV382" s="56"/>
      <c r="PLW382" s="56"/>
      <c r="PLX382" s="56"/>
      <c r="PLY382" s="56"/>
      <c r="PLZ382" s="56"/>
      <c r="PMA382" s="56"/>
      <c r="PMB382" s="56"/>
      <c r="PMC382" s="56"/>
      <c r="PMD382" s="56"/>
      <c r="PME382" s="56"/>
      <c r="PMF382" s="56"/>
      <c r="PMG382" s="56"/>
      <c r="PMH382" s="56"/>
      <c r="PMI382" s="56"/>
      <c r="PMJ382" s="56"/>
      <c r="PMK382" s="56"/>
      <c r="PML382" s="56"/>
      <c r="PMM382" s="56"/>
      <c r="PMN382" s="56"/>
      <c r="PMO382" s="56"/>
      <c r="PMP382" s="56"/>
      <c r="PMQ382" s="56"/>
      <c r="PMR382" s="56"/>
      <c r="PMS382" s="56"/>
      <c r="PMT382" s="56"/>
      <c r="PMU382" s="56"/>
      <c r="PMV382" s="56"/>
      <c r="PMW382" s="56"/>
      <c r="PMX382" s="56"/>
      <c r="PMY382" s="56"/>
      <c r="PMZ382" s="56"/>
      <c r="PNA382" s="56"/>
      <c r="PNB382" s="56"/>
      <c r="PNC382" s="56"/>
      <c r="PND382" s="56"/>
      <c r="PNE382" s="56"/>
      <c r="PNF382" s="56"/>
      <c r="PNG382" s="56"/>
      <c r="PNH382" s="56"/>
      <c r="PNI382" s="56"/>
      <c r="PNJ382" s="56"/>
      <c r="PNK382" s="56"/>
      <c r="PNL382" s="56"/>
      <c r="PNM382" s="56"/>
      <c r="PNN382" s="56"/>
      <c r="PNO382" s="56"/>
      <c r="PNP382" s="56"/>
      <c r="PNQ382" s="56"/>
      <c r="PNR382" s="56"/>
      <c r="PNS382" s="56"/>
      <c r="PNT382" s="56"/>
      <c r="PNU382" s="56"/>
      <c r="PNV382" s="56"/>
      <c r="PNW382" s="56"/>
      <c r="PNX382" s="56"/>
      <c r="PNY382" s="56"/>
      <c r="PNZ382" s="56"/>
      <c r="POA382" s="56"/>
      <c r="POB382" s="56"/>
      <c r="POC382" s="56"/>
      <c r="POD382" s="56"/>
      <c r="POE382" s="56"/>
      <c r="POF382" s="56"/>
      <c r="POG382" s="56"/>
      <c r="POH382" s="56"/>
      <c r="POI382" s="56"/>
      <c r="POJ382" s="56"/>
      <c r="POK382" s="56"/>
      <c r="POL382" s="56"/>
      <c r="POM382" s="56"/>
      <c r="PON382" s="56"/>
      <c r="POO382" s="56"/>
      <c r="POP382" s="56"/>
      <c r="POQ382" s="56"/>
      <c r="POR382" s="56"/>
      <c r="POS382" s="56"/>
      <c r="POT382" s="56"/>
      <c r="POU382" s="56"/>
      <c r="POV382" s="56"/>
      <c r="POW382" s="56"/>
      <c r="POX382" s="56"/>
      <c r="POY382" s="56"/>
      <c r="POZ382" s="56"/>
      <c r="PPA382" s="56"/>
      <c r="PPB382" s="56"/>
      <c r="PPC382" s="56"/>
      <c r="PPD382" s="56"/>
      <c r="PPE382" s="56"/>
      <c r="PPF382" s="56"/>
      <c r="PPG382" s="56"/>
      <c r="PPH382" s="56"/>
      <c r="PPI382" s="56"/>
      <c r="PPJ382" s="56"/>
      <c r="PPK382" s="56"/>
      <c r="PPL382" s="56"/>
      <c r="PPM382" s="56"/>
      <c r="PPN382" s="56"/>
      <c r="PPO382" s="56"/>
      <c r="PPP382" s="56"/>
      <c r="PPQ382" s="56"/>
      <c r="PPR382" s="56"/>
      <c r="PPS382" s="56"/>
      <c r="PPT382" s="56"/>
      <c r="PPU382" s="56"/>
      <c r="PPV382" s="56"/>
      <c r="PPW382" s="56"/>
      <c r="PPX382" s="56"/>
      <c r="PPY382" s="56"/>
      <c r="PPZ382" s="56"/>
      <c r="PQA382" s="56"/>
      <c r="PQB382" s="56"/>
      <c r="PQC382" s="56"/>
      <c r="PQD382" s="56"/>
      <c r="PQE382" s="56"/>
      <c r="PQF382" s="56"/>
      <c r="PQG382" s="56"/>
      <c r="PQH382" s="56"/>
      <c r="PQI382" s="56"/>
      <c r="PQJ382" s="56"/>
      <c r="PQK382" s="56"/>
      <c r="PQL382" s="56"/>
      <c r="PQM382" s="56"/>
      <c r="PQN382" s="56"/>
      <c r="PQO382" s="56"/>
      <c r="PQP382" s="56"/>
      <c r="PQQ382" s="56"/>
      <c r="PQR382" s="56"/>
      <c r="PQS382" s="56"/>
      <c r="PQT382" s="56"/>
      <c r="PQU382" s="56"/>
      <c r="PQV382" s="56"/>
      <c r="PQW382" s="56"/>
      <c r="PQX382" s="56"/>
      <c r="PQY382" s="56"/>
      <c r="PQZ382" s="56"/>
      <c r="PRA382" s="56"/>
      <c r="PRB382" s="56"/>
      <c r="PRC382" s="56"/>
      <c r="PRD382" s="56"/>
      <c r="PRE382" s="56"/>
      <c r="PRF382" s="56"/>
      <c r="PRG382" s="56"/>
      <c r="PRH382" s="56"/>
      <c r="PRI382" s="56"/>
      <c r="PRJ382" s="56"/>
      <c r="PRK382" s="56"/>
      <c r="PRL382" s="56"/>
      <c r="PRM382" s="56"/>
      <c r="PRN382" s="56"/>
      <c r="PRO382" s="56"/>
      <c r="PRP382" s="56"/>
      <c r="PRQ382" s="56"/>
      <c r="PRR382" s="56"/>
      <c r="PRS382" s="56"/>
      <c r="PRT382" s="56"/>
      <c r="PRU382" s="56"/>
      <c r="PRV382" s="56"/>
      <c r="PRW382" s="56"/>
      <c r="PRX382" s="56"/>
      <c r="PRY382" s="56"/>
      <c r="PRZ382" s="56"/>
      <c r="PSA382" s="56"/>
      <c r="PSB382" s="56"/>
      <c r="PSC382" s="56"/>
      <c r="PSD382" s="56"/>
      <c r="PSE382" s="56"/>
      <c r="PSF382" s="56"/>
      <c r="PSG382" s="56"/>
      <c r="PSH382" s="56"/>
      <c r="PSI382" s="56"/>
      <c r="PSJ382" s="56"/>
      <c r="PSK382" s="56"/>
      <c r="PSL382" s="56"/>
      <c r="PSM382" s="56"/>
      <c r="PSN382" s="56"/>
      <c r="PSO382" s="56"/>
      <c r="PSP382" s="56"/>
      <c r="PSQ382" s="56"/>
      <c r="PSR382" s="56"/>
      <c r="PSS382" s="56"/>
      <c r="PST382" s="56"/>
      <c r="PSU382" s="56"/>
      <c r="PSV382" s="56"/>
      <c r="PSW382" s="56"/>
      <c r="PSX382" s="56"/>
      <c r="PSY382" s="56"/>
      <c r="PSZ382" s="56"/>
      <c r="PTA382" s="56"/>
      <c r="PTB382" s="56"/>
      <c r="PTC382" s="56"/>
      <c r="PTD382" s="56"/>
      <c r="PTE382" s="56"/>
      <c r="PTF382" s="56"/>
      <c r="PTG382" s="56"/>
      <c r="PTH382" s="56"/>
      <c r="PTI382" s="56"/>
      <c r="PTJ382" s="56"/>
      <c r="PTK382" s="56"/>
      <c r="PTL382" s="56"/>
      <c r="PTM382" s="56"/>
      <c r="PTN382" s="56"/>
      <c r="PTO382" s="56"/>
      <c r="PTP382" s="56"/>
      <c r="PTQ382" s="56"/>
      <c r="PTR382" s="56"/>
      <c r="PTS382" s="56"/>
      <c r="PTT382" s="56"/>
      <c r="PTU382" s="56"/>
      <c r="PTV382" s="56"/>
      <c r="PTW382" s="56"/>
      <c r="PTX382" s="56"/>
      <c r="PTY382" s="56"/>
      <c r="PTZ382" s="56"/>
      <c r="PUA382" s="56"/>
      <c r="PUB382" s="56"/>
      <c r="PUC382" s="56"/>
      <c r="PUD382" s="56"/>
      <c r="PUE382" s="56"/>
      <c r="PUF382" s="56"/>
      <c r="PUG382" s="56"/>
      <c r="PUH382" s="56"/>
      <c r="PUI382" s="56"/>
      <c r="PUJ382" s="56"/>
      <c r="PUK382" s="56"/>
      <c r="PUL382" s="56"/>
      <c r="PUM382" s="56"/>
      <c r="PUN382" s="56"/>
      <c r="PUO382" s="56"/>
      <c r="PUP382" s="56"/>
      <c r="PUQ382" s="56"/>
      <c r="PUR382" s="56"/>
      <c r="PUS382" s="56"/>
      <c r="PUT382" s="56"/>
      <c r="PUU382" s="56"/>
      <c r="PUV382" s="56"/>
      <c r="PUW382" s="56"/>
      <c r="PUX382" s="56"/>
      <c r="PUY382" s="56"/>
      <c r="PUZ382" s="56"/>
      <c r="PVA382" s="56"/>
      <c r="PVB382" s="56"/>
      <c r="PVC382" s="56"/>
      <c r="PVD382" s="56"/>
      <c r="PVE382" s="56"/>
      <c r="PVF382" s="56"/>
      <c r="PVG382" s="56"/>
      <c r="PVH382" s="56"/>
      <c r="PVI382" s="56"/>
      <c r="PVJ382" s="56"/>
      <c r="PVK382" s="56"/>
      <c r="PVL382" s="56"/>
      <c r="PVM382" s="56"/>
      <c r="PVN382" s="56"/>
      <c r="PVO382" s="56"/>
      <c r="PVP382" s="56"/>
      <c r="PVQ382" s="56"/>
      <c r="PVR382" s="56"/>
      <c r="PVS382" s="56"/>
      <c r="PVT382" s="56"/>
      <c r="PVU382" s="56"/>
      <c r="PVV382" s="56"/>
      <c r="PVW382" s="56"/>
      <c r="PVX382" s="56"/>
      <c r="PVY382" s="56"/>
      <c r="PVZ382" s="56"/>
      <c r="PWA382" s="56"/>
      <c r="PWB382" s="56"/>
      <c r="PWC382" s="56"/>
      <c r="PWD382" s="56"/>
      <c r="PWE382" s="56"/>
      <c r="PWF382" s="56"/>
      <c r="PWG382" s="56"/>
      <c r="PWH382" s="56"/>
      <c r="PWI382" s="56"/>
      <c r="PWJ382" s="56"/>
      <c r="PWK382" s="56"/>
      <c r="PWL382" s="56"/>
      <c r="PWM382" s="56"/>
      <c r="PWN382" s="56"/>
      <c r="PWO382" s="56"/>
      <c r="PWP382" s="56"/>
      <c r="PWQ382" s="56"/>
      <c r="PWR382" s="56"/>
      <c r="PWS382" s="56"/>
      <c r="PWT382" s="56"/>
      <c r="PWU382" s="56"/>
      <c r="PWV382" s="56"/>
      <c r="PWW382" s="56"/>
      <c r="PWX382" s="56"/>
      <c r="PWY382" s="56"/>
      <c r="PWZ382" s="56"/>
      <c r="PXA382" s="56"/>
      <c r="PXB382" s="56"/>
      <c r="PXC382" s="56"/>
      <c r="PXD382" s="56"/>
      <c r="PXE382" s="56"/>
      <c r="PXF382" s="56"/>
      <c r="PXG382" s="56"/>
      <c r="PXH382" s="56"/>
      <c r="PXI382" s="56"/>
      <c r="PXJ382" s="56"/>
      <c r="PXK382" s="56"/>
      <c r="PXL382" s="56"/>
      <c r="PXM382" s="56"/>
      <c r="PXN382" s="56"/>
      <c r="PXO382" s="56"/>
      <c r="PXP382" s="56"/>
      <c r="PXQ382" s="56"/>
      <c r="PXR382" s="56"/>
      <c r="PXS382" s="56"/>
      <c r="PXT382" s="56"/>
      <c r="PXU382" s="56"/>
      <c r="PXV382" s="56"/>
      <c r="PXW382" s="56"/>
      <c r="PXX382" s="56"/>
      <c r="PXY382" s="56"/>
      <c r="PXZ382" s="56"/>
      <c r="PYA382" s="56"/>
      <c r="PYB382" s="56"/>
      <c r="PYC382" s="56"/>
      <c r="PYD382" s="56"/>
      <c r="PYE382" s="56"/>
      <c r="PYF382" s="56"/>
      <c r="PYG382" s="56"/>
      <c r="PYH382" s="56"/>
      <c r="PYI382" s="56"/>
      <c r="PYJ382" s="56"/>
      <c r="PYK382" s="56"/>
      <c r="PYL382" s="56"/>
      <c r="PYM382" s="56"/>
      <c r="PYN382" s="56"/>
      <c r="PYO382" s="56"/>
      <c r="PYP382" s="56"/>
      <c r="PYQ382" s="56"/>
      <c r="PYR382" s="56"/>
      <c r="PYS382" s="56"/>
      <c r="PYT382" s="56"/>
      <c r="PYU382" s="56"/>
      <c r="PYV382" s="56"/>
      <c r="PYW382" s="56"/>
      <c r="PYX382" s="56"/>
      <c r="PYY382" s="56"/>
      <c r="PYZ382" s="56"/>
      <c r="PZA382" s="56"/>
      <c r="PZB382" s="56"/>
      <c r="PZC382" s="56"/>
      <c r="PZD382" s="56"/>
      <c r="PZE382" s="56"/>
      <c r="PZF382" s="56"/>
      <c r="PZG382" s="56"/>
      <c r="PZH382" s="56"/>
      <c r="PZI382" s="56"/>
      <c r="PZJ382" s="56"/>
      <c r="PZK382" s="56"/>
      <c r="PZL382" s="56"/>
      <c r="PZM382" s="56"/>
      <c r="PZN382" s="56"/>
      <c r="PZO382" s="56"/>
      <c r="PZP382" s="56"/>
      <c r="PZQ382" s="56"/>
      <c r="PZR382" s="56"/>
      <c r="PZS382" s="56"/>
      <c r="PZT382" s="56"/>
      <c r="PZU382" s="56"/>
      <c r="PZV382" s="56"/>
      <c r="PZW382" s="56"/>
      <c r="PZX382" s="56"/>
      <c r="PZY382" s="56"/>
      <c r="PZZ382" s="56"/>
      <c r="QAA382" s="56"/>
      <c r="QAB382" s="56"/>
      <c r="QAC382" s="56"/>
      <c r="QAD382" s="56"/>
      <c r="QAE382" s="56"/>
      <c r="QAF382" s="56"/>
      <c r="QAG382" s="56"/>
      <c r="QAH382" s="56"/>
      <c r="QAI382" s="56"/>
      <c r="QAJ382" s="56"/>
      <c r="QAK382" s="56"/>
      <c r="QAL382" s="56"/>
      <c r="QAM382" s="56"/>
      <c r="QAN382" s="56"/>
      <c r="QAO382" s="56"/>
      <c r="QAP382" s="56"/>
      <c r="QAQ382" s="56"/>
      <c r="QAR382" s="56"/>
      <c r="QAS382" s="56"/>
      <c r="QAT382" s="56"/>
      <c r="QAU382" s="56"/>
      <c r="QAV382" s="56"/>
      <c r="QAW382" s="56"/>
      <c r="QAX382" s="56"/>
      <c r="QAY382" s="56"/>
      <c r="QAZ382" s="56"/>
      <c r="QBA382" s="56"/>
      <c r="QBB382" s="56"/>
      <c r="QBC382" s="56"/>
      <c r="QBD382" s="56"/>
      <c r="QBE382" s="56"/>
      <c r="QBF382" s="56"/>
      <c r="QBG382" s="56"/>
      <c r="QBH382" s="56"/>
      <c r="QBI382" s="56"/>
      <c r="QBJ382" s="56"/>
      <c r="QBK382" s="56"/>
      <c r="QBL382" s="56"/>
      <c r="QBM382" s="56"/>
      <c r="QBN382" s="56"/>
      <c r="QBO382" s="56"/>
      <c r="QBP382" s="56"/>
      <c r="QBQ382" s="56"/>
      <c r="QBR382" s="56"/>
      <c r="QBS382" s="56"/>
      <c r="QBT382" s="56"/>
      <c r="QBU382" s="56"/>
      <c r="QBV382" s="56"/>
      <c r="QBW382" s="56"/>
      <c r="QBX382" s="56"/>
      <c r="QBY382" s="56"/>
      <c r="QBZ382" s="56"/>
      <c r="QCA382" s="56"/>
      <c r="QCB382" s="56"/>
      <c r="QCC382" s="56"/>
      <c r="QCD382" s="56"/>
      <c r="QCE382" s="56"/>
      <c r="QCF382" s="56"/>
      <c r="QCG382" s="56"/>
      <c r="QCH382" s="56"/>
      <c r="QCI382" s="56"/>
      <c r="QCJ382" s="56"/>
      <c r="QCK382" s="56"/>
      <c r="QCL382" s="56"/>
      <c r="QCM382" s="56"/>
      <c r="QCN382" s="56"/>
      <c r="QCO382" s="56"/>
      <c r="QCP382" s="56"/>
      <c r="QCQ382" s="56"/>
      <c r="QCR382" s="56"/>
      <c r="QCS382" s="56"/>
      <c r="QCT382" s="56"/>
      <c r="QCU382" s="56"/>
      <c r="QCV382" s="56"/>
      <c r="QCW382" s="56"/>
      <c r="QCX382" s="56"/>
      <c r="QCY382" s="56"/>
      <c r="QCZ382" s="56"/>
      <c r="QDA382" s="56"/>
      <c r="QDB382" s="56"/>
      <c r="QDC382" s="56"/>
      <c r="QDD382" s="56"/>
      <c r="QDE382" s="56"/>
      <c r="QDF382" s="56"/>
      <c r="QDG382" s="56"/>
      <c r="QDH382" s="56"/>
      <c r="QDI382" s="56"/>
      <c r="QDJ382" s="56"/>
      <c r="QDK382" s="56"/>
      <c r="QDL382" s="56"/>
      <c r="QDM382" s="56"/>
      <c r="QDN382" s="56"/>
      <c r="QDO382" s="56"/>
      <c r="QDP382" s="56"/>
      <c r="QDQ382" s="56"/>
      <c r="QDR382" s="56"/>
      <c r="QDS382" s="56"/>
      <c r="QDT382" s="56"/>
      <c r="QDU382" s="56"/>
      <c r="QDV382" s="56"/>
      <c r="QDW382" s="56"/>
      <c r="QDX382" s="56"/>
      <c r="QDY382" s="56"/>
      <c r="QDZ382" s="56"/>
      <c r="QEA382" s="56"/>
      <c r="QEB382" s="56"/>
      <c r="QEC382" s="56"/>
      <c r="QED382" s="56"/>
      <c r="QEE382" s="56"/>
      <c r="QEF382" s="56"/>
      <c r="QEG382" s="56"/>
      <c r="QEH382" s="56"/>
      <c r="QEI382" s="56"/>
      <c r="QEJ382" s="56"/>
      <c r="QEK382" s="56"/>
      <c r="QEL382" s="56"/>
      <c r="QEM382" s="56"/>
      <c r="QEN382" s="56"/>
      <c r="QEO382" s="56"/>
      <c r="QEP382" s="56"/>
      <c r="QEQ382" s="56"/>
      <c r="QER382" s="56"/>
      <c r="QES382" s="56"/>
      <c r="QET382" s="56"/>
      <c r="QEU382" s="56"/>
      <c r="QEV382" s="56"/>
      <c r="QEW382" s="56"/>
      <c r="QEX382" s="56"/>
      <c r="QEY382" s="56"/>
      <c r="QEZ382" s="56"/>
      <c r="QFA382" s="56"/>
      <c r="QFB382" s="56"/>
      <c r="QFC382" s="56"/>
      <c r="QFD382" s="56"/>
      <c r="QFE382" s="56"/>
      <c r="QFF382" s="56"/>
      <c r="QFG382" s="56"/>
      <c r="QFH382" s="56"/>
      <c r="QFI382" s="56"/>
      <c r="QFJ382" s="56"/>
      <c r="QFK382" s="56"/>
      <c r="QFL382" s="56"/>
      <c r="QFM382" s="56"/>
      <c r="QFN382" s="56"/>
      <c r="QFO382" s="56"/>
      <c r="QFP382" s="56"/>
      <c r="QFQ382" s="56"/>
      <c r="QFR382" s="56"/>
      <c r="QFS382" s="56"/>
      <c r="QFT382" s="56"/>
      <c r="QFU382" s="56"/>
      <c r="QFV382" s="56"/>
      <c r="QFW382" s="56"/>
      <c r="QFX382" s="56"/>
      <c r="QFY382" s="56"/>
      <c r="QFZ382" s="56"/>
      <c r="QGA382" s="56"/>
      <c r="QGB382" s="56"/>
      <c r="QGC382" s="56"/>
      <c r="QGD382" s="56"/>
      <c r="QGE382" s="56"/>
      <c r="QGF382" s="56"/>
      <c r="QGG382" s="56"/>
      <c r="QGH382" s="56"/>
      <c r="QGI382" s="56"/>
      <c r="QGJ382" s="56"/>
      <c r="QGK382" s="56"/>
      <c r="QGL382" s="56"/>
      <c r="QGM382" s="56"/>
      <c r="QGN382" s="56"/>
      <c r="QGO382" s="56"/>
      <c r="QGP382" s="56"/>
      <c r="QGQ382" s="56"/>
      <c r="QGR382" s="56"/>
      <c r="QGS382" s="56"/>
      <c r="QGT382" s="56"/>
      <c r="QGU382" s="56"/>
      <c r="QGV382" s="56"/>
      <c r="QGW382" s="56"/>
      <c r="QGX382" s="56"/>
      <c r="QGY382" s="56"/>
      <c r="QGZ382" s="56"/>
      <c r="QHA382" s="56"/>
      <c r="QHB382" s="56"/>
      <c r="QHC382" s="56"/>
      <c r="QHD382" s="56"/>
      <c r="QHE382" s="56"/>
      <c r="QHF382" s="56"/>
      <c r="QHG382" s="56"/>
      <c r="QHH382" s="56"/>
      <c r="QHI382" s="56"/>
      <c r="QHJ382" s="56"/>
      <c r="QHK382" s="56"/>
      <c r="QHL382" s="56"/>
      <c r="QHM382" s="56"/>
      <c r="QHN382" s="56"/>
      <c r="QHO382" s="56"/>
      <c r="QHP382" s="56"/>
      <c r="QHQ382" s="56"/>
      <c r="QHR382" s="56"/>
      <c r="QHS382" s="56"/>
      <c r="QHT382" s="56"/>
      <c r="QHU382" s="56"/>
      <c r="QHV382" s="56"/>
      <c r="QHW382" s="56"/>
      <c r="QHX382" s="56"/>
      <c r="QHY382" s="56"/>
      <c r="QHZ382" s="56"/>
      <c r="QIA382" s="56"/>
      <c r="QIB382" s="56"/>
      <c r="QIC382" s="56"/>
      <c r="QID382" s="56"/>
      <c r="QIE382" s="56"/>
      <c r="QIF382" s="56"/>
      <c r="QIG382" s="56"/>
      <c r="QIH382" s="56"/>
      <c r="QII382" s="56"/>
      <c r="QIJ382" s="56"/>
      <c r="QIK382" s="56"/>
      <c r="QIL382" s="56"/>
      <c r="QIM382" s="56"/>
      <c r="QIN382" s="56"/>
      <c r="QIO382" s="56"/>
      <c r="QIP382" s="56"/>
      <c r="QIQ382" s="56"/>
      <c r="QIR382" s="56"/>
      <c r="QIS382" s="56"/>
      <c r="QIT382" s="56"/>
      <c r="QIU382" s="56"/>
      <c r="QIV382" s="56"/>
      <c r="QIW382" s="56"/>
      <c r="QIX382" s="56"/>
      <c r="QIY382" s="56"/>
      <c r="QIZ382" s="56"/>
      <c r="QJA382" s="56"/>
      <c r="QJB382" s="56"/>
      <c r="QJC382" s="56"/>
      <c r="QJD382" s="56"/>
      <c r="QJE382" s="56"/>
      <c r="QJF382" s="56"/>
      <c r="QJG382" s="56"/>
      <c r="QJH382" s="56"/>
      <c r="QJI382" s="56"/>
      <c r="QJJ382" s="56"/>
      <c r="QJK382" s="56"/>
      <c r="QJL382" s="56"/>
      <c r="QJM382" s="56"/>
      <c r="QJN382" s="56"/>
      <c r="QJO382" s="56"/>
      <c r="QJP382" s="56"/>
      <c r="QJQ382" s="56"/>
      <c r="QJR382" s="56"/>
      <c r="QJS382" s="56"/>
      <c r="QJT382" s="56"/>
      <c r="QJU382" s="56"/>
      <c r="QJV382" s="56"/>
      <c r="QJW382" s="56"/>
      <c r="QJX382" s="56"/>
      <c r="QJY382" s="56"/>
      <c r="QJZ382" s="56"/>
      <c r="QKA382" s="56"/>
      <c r="QKB382" s="56"/>
      <c r="QKC382" s="56"/>
      <c r="QKD382" s="56"/>
      <c r="QKE382" s="56"/>
      <c r="QKF382" s="56"/>
      <c r="QKG382" s="56"/>
      <c r="QKH382" s="56"/>
      <c r="QKI382" s="56"/>
      <c r="QKJ382" s="56"/>
      <c r="QKK382" s="56"/>
      <c r="QKL382" s="56"/>
      <c r="QKM382" s="56"/>
      <c r="QKN382" s="56"/>
      <c r="QKO382" s="56"/>
      <c r="QKP382" s="56"/>
      <c r="QKQ382" s="56"/>
      <c r="QKR382" s="56"/>
      <c r="QKS382" s="56"/>
      <c r="QKT382" s="56"/>
      <c r="QKU382" s="56"/>
      <c r="QKV382" s="56"/>
      <c r="QKW382" s="56"/>
      <c r="QKX382" s="56"/>
      <c r="QKY382" s="56"/>
      <c r="QKZ382" s="56"/>
      <c r="QLA382" s="56"/>
      <c r="QLB382" s="56"/>
      <c r="QLC382" s="56"/>
      <c r="QLD382" s="56"/>
      <c r="QLE382" s="56"/>
      <c r="QLF382" s="56"/>
      <c r="QLG382" s="56"/>
      <c r="QLH382" s="56"/>
      <c r="QLI382" s="56"/>
      <c r="QLJ382" s="56"/>
      <c r="QLK382" s="56"/>
      <c r="QLL382" s="56"/>
      <c r="QLM382" s="56"/>
      <c r="QLN382" s="56"/>
      <c r="QLO382" s="56"/>
      <c r="QLP382" s="56"/>
      <c r="QLQ382" s="56"/>
      <c r="QLR382" s="56"/>
      <c r="QLS382" s="56"/>
      <c r="QLT382" s="56"/>
      <c r="QLU382" s="56"/>
      <c r="QLV382" s="56"/>
      <c r="QLW382" s="56"/>
      <c r="QLX382" s="56"/>
      <c r="QLY382" s="56"/>
      <c r="QLZ382" s="56"/>
      <c r="QMA382" s="56"/>
      <c r="QMB382" s="56"/>
      <c r="QMC382" s="56"/>
      <c r="QMD382" s="56"/>
      <c r="QME382" s="56"/>
      <c r="QMF382" s="56"/>
      <c r="QMG382" s="56"/>
      <c r="QMH382" s="56"/>
      <c r="QMI382" s="56"/>
      <c r="QMJ382" s="56"/>
      <c r="QMK382" s="56"/>
      <c r="QML382" s="56"/>
      <c r="QMM382" s="56"/>
      <c r="QMN382" s="56"/>
      <c r="QMO382" s="56"/>
      <c r="QMP382" s="56"/>
      <c r="QMQ382" s="56"/>
      <c r="QMR382" s="56"/>
      <c r="QMS382" s="56"/>
      <c r="QMT382" s="56"/>
      <c r="QMU382" s="56"/>
      <c r="QMV382" s="56"/>
      <c r="QMW382" s="56"/>
      <c r="QMX382" s="56"/>
      <c r="QMY382" s="56"/>
      <c r="QMZ382" s="56"/>
      <c r="QNA382" s="56"/>
      <c r="QNB382" s="56"/>
      <c r="QNC382" s="56"/>
      <c r="QND382" s="56"/>
      <c r="QNE382" s="56"/>
      <c r="QNF382" s="56"/>
      <c r="QNG382" s="56"/>
      <c r="QNH382" s="56"/>
      <c r="QNI382" s="56"/>
      <c r="QNJ382" s="56"/>
      <c r="QNK382" s="56"/>
      <c r="QNL382" s="56"/>
      <c r="QNM382" s="56"/>
      <c r="QNN382" s="56"/>
      <c r="QNO382" s="56"/>
      <c r="QNP382" s="56"/>
      <c r="QNQ382" s="56"/>
      <c r="QNR382" s="56"/>
      <c r="QNS382" s="56"/>
      <c r="QNT382" s="56"/>
      <c r="QNU382" s="56"/>
      <c r="QNV382" s="56"/>
      <c r="QNW382" s="56"/>
      <c r="QNX382" s="56"/>
      <c r="QNY382" s="56"/>
      <c r="QNZ382" s="56"/>
      <c r="QOA382" s="56"/>
      <c r="QOB382" s="56"/>
      <c r="QOC382" s="56"/>
      <c r="QOD382" s="56"/>
      <c r="QOE382" s="56"/>
      <c r="QOF382" s="56"/>
      <c r="QOG382" s="56"/>
      <c r="QOH382" s="56"/>
      <c r="QOI382" s="56"/>
      <c r="QOJ382" s="56"/>
      <c r="QOK382" s="56"/>
      <c r="QOL382" s="56"/>
      <c r="QOM382" s="56"/>
      <c r="QON382" s="56"/>
      <c r="QOO382" s="56"/>
      <c r="QOP382" s="56"/>
      <c r="QOQ382" s="56"/>
      <c r="QOR382" s="56"/>
      <c r="QOS382" s="56"/>
      <c r="QOT382" s="56"/>
      <c r="QOU382" s="56"/>
      <c r="QOV382" s="56"/>
      <c r="QOW382" s="56"/>
      <c r="QOX382" s="56"/>
      <c r="QOY382" s="56"/>
      <c r="QOZ382" s="56"/>
      <c r="QPA382" s="56"/>
      <c r="QPB382" s="56"/>
      <c r="QPC382" s="56"/>
      <c r="QPD382" s="56"/>
      <c r="QPE382" s="56"/>
      <c r="QPF382" s="56"/>
      <c r="QPG382" s="56"/>
      <c r="QPH382" s="56"/>
      <c r="QPI382" s="56"/>
      <c r="QPJ382" s="56"/>
      <c r="QPK382" s="56"/>
      <c r="QPL382" s="56"/>
      <c r="QPM382" s="56"/>
      <c r="QPN382" s="56"/>
      <c r="QPO382" s="56"/>
      <c r="QPP382" s="56"/>
      <c r="QPQ382" s="56"/>
      <c r="QPR382" s="56"/>
      <c r="QPS382" s="56"/>
      <c r="QPT382" s="56"/>
      <c r="QPU382" s="56"/>
      <c r="QPV382" s="56"/>
      <c r="QPW382" s="56"/>
      <c r="QPX382" s="56"/>
      <c r="QPY382" s="56"/>
      <c r="QPZ382" s="56"/>
      <c r="QQA382" s="56"/>
      <c r="QQB382" s="56"/>
      <c r="QQC382" s="56"/>
      <c r="QQD382" s="56"/>
      <c r="QQE382" s="56"/>
      <c r="QQF382" s="56"/>
      <c r="QQG382" s="56"/>
      <c r="QQH382" s="56"/>
      <c r="QQI382" s="56"/>
      <c r="QQJ382" s="56"/>
      <c r="QQK382" s="56"/>
      <c r="QQL382" s="56"/>
      <c r="QQM382" s="56"/>
      <c r="QQN382" s="56"/>
      <c r="QQO382" s="56"/>
      <c r="QQP382" s="56"/>
      <c r="QQQ382" s="56"/>
      <c r="QQR382" s="56"/>
      <c r="QQS382" s="56"/>
      <c r="QQT382" s="56"/>
      <c r="QQU382" s="56"/>
      <c r="QQV382" s="56"/>
      <c r="QQW382" s="56"/>
      <c r="QQX382" s="56"/>
      <c r="QQY382" s="56"/>
      <c r="QQZ382" s="56"/>
      <c r="QRA382" s="56"/>
      <c r="QRB382" s="56"/>
      <c r="QRC382" s="56"/>
      <c r="QRD382" s="56"/>
      <c r="QRE382" s="56"/>
      <c r="QRF382" s="56"/>
      <c r="QRG382" s="56"/>
      <c r="QRH382" s="56"/>
      <c r="QRI382" s="56"/>
      <c r="QRJ382" s="56"/>
      <c r="QRK382" s="56"/>
      <c r="QRL382" s="56"/>
      <c r="QRM382" s="56"/>
      <c r="QRN382" s="56"/>
      <c r="QRO382" s="56"/>
      <c r="QRP382" s="56"/>
      <c r="QRQ382" s="56"/>
      <c r="QRR382" s="56"/>
      <c r="QRS382" s="56"/>
      <c r="QRT382" s="56"/>
      <c r="QRU382" s="56"/>
      <c r="QRV382" s="56"/>
      <c r="QRW382" s="56"/>
      <c r="QRX382" s="56"/>
      <c r="QRY382" s="56"/>
      <c r="QRZ382" s="56"/>
      <c r="QSA382" s="56"/>
      <c r="QSB382" s="56"/>
      <c r="QSC382" s="56"/>
      <c r="QSD382" s="56"/>
      <c r="QSE382" s="56"/>
      <c r="QSF382" s="56"/>
      <c r="QSG382" s="56"/>
      <c r="QSH382" s="56"/>
      <c r="QSI382" s="56"/>
      <c r="QSJ382" s="56"/>
      <c r="QSK382" s="56"/>
      <c r="QSL382" s="56"/>
      <c r="QSM382" s="56"/>
      <c r="QSN382" s="56"/>
      <c r="QSO382" s="56"/>
      <c r="QSP382" s="56"/>
      <c r="QSQ382" s="56"/>
      <c r="QSR382" s="56"/>
      <c r="QSS382" s="56"/>
      <c r="QST382" s="56"/>
      <c r="QSU382" s="56"/>
      <c r="QSV382" s="56"/>
      <c r="QSW382" s="56"/>
      <c r="QSX382" s="56"/>
      <c r="QSY382" s="56"/>
      <c r="QSZ382" s="56"/>
      <c r="QTA382" s="56"/>
      <c r="QTB382" s="56"/>
      <c r="QTC382" s="56"/>
      <c r="QTD382" s="56"/>
      <c r="QTE382" s="56"/>
      <c r="QTF382" s="56"/>
      <c r="QTG382" s="56"/>
      <c r="QTH382" s="56"/>
      <c r="QTI382" s="56"/>
      <c r="QTJ382" s="56"/>
      <c r="QTK382" s="56"/>
      <c r="QTL382" s="56"/>
      <c r="QTM382" s="56"/>
      <c r="QTN382" s="56"/>
      <c r="QTO382" s="56"/>
      <c r="QTP382" s="56"/>
      <c r="QTQ382" s="56"/>
      <c r="QTR382" s="56"/>
      <c r="QTS382" s="56"/>
      <c r="QTT382" s="56"/>
      <c r="QTU382" s="56"/>
      <c r="QTV382" s="56"/>
      <c r="QTW382" s="56"/>
      <c r="QTX382" s="56"/>
      <c r="QTY382" s="56"/>
      <c r="QTZ382" s="56"/>
      <c r="QUA382" s="56"/>
      <c r="QUB382" s="56"/>
      <c r="QUC382" s="56"/>
      <c r="QUD382" s="56"/>
      <c r="QUE382" s="56"/>
      <c r="QUF382" s="56"/>
      <c r="QUG382" s="56"/>
      <c r="QUH382" s="56"/>
      <c r="QUI382" s="56"/>
      <c r="QUJ382" s="56"/>
      <c r="QUK382" s="56"/>
      <c r="QUL382" s="56"/>
      <c r="QUM382" s="56"/>
      <c r="QUN382" s="56"/>
      <c r="QUO382" s="56"/>
      <c r="QUP382" s="56"/>
      <c r="QUQ382" s="56"/>
      <c r="QUR382" s="56"/>
      <c r="QUS382" s="56"/>
      <c r="QUT382" s="56"/>
      <c r="QUU382" s="56"/>
      <c r="QUV382" s="56"/>
      <c r="QUW382" s="56"/>
      <c r="QUX382" s="56"/>
      <c r="QUY382" s="56"/>
      <c r="QUZ382" s="56"/>
      <c r="QVA382" s="56"/>
      <c r="QVB382" s="56"/>
      <c r="QVC382" s="56"/>
      <c r="QVD382" s="56"/>
      <c r="QVE382" s="56"/>
      <c r="QVF382" s="56"/>
      <c r="QVG382" s="56"/>
      <c r="QVH382" s="56"/>
      <c r="QVI382" s="56"/>
      <c r="QVJ382" s="56"/>
      <c r="QVK382" s="56"/>
      <c r="QVL382" s="56"/>
      <c r="QVM382" s="56"/>
      <c r="QVN382" s="56"/>
      <c r="QVO382" s="56"/>
      <c r="QVP382" s="56"/>
      <c r="QVQ382" s="56"/>
      <c r="QVR382" s="56"/>
      <c r="QVS382" s="56"/>
      <c r="QVT382" s="56"/>
      <c r="QVU382" s="56"/>
      <c r="QVV382" s="56"/>
      <c r="QVW382" s="56"/>
      <c r="QVX382" s="56"/>
      <c r="QVY382" s="56"/>
      <c r="QVZ382" s="56"/>
      <c r="QWA382" s="56"/>
      <c r="QWB382" s="56"/>
      <c r="QWC382" s="56"/>
      <c r="QWD382" s="56"/>
      <c r="QWE382" s="56"/>
      <c r="QWF382" s="56"/>
      <c r="QWG382" s="56"/>
      <c r="QWH382" s="56"/>
      <c r="QWI382" s="56"/>
      <c r="QWJ382" s="56"/>
      <c r="QWK382" s="56"/>
      <c r="QWL382" s="56"/>
      <c r="QWM382" s="56"/>
      <c r="QWN382" s="56"/>
      <c r="QWO382" s="56"/>
      <c r="QWP382" s="56"/>
      <c r="QWQ382" s="56"/>
      <c r="QWR382" s="56"/>
      <c r="QWS382" s="56"/>
      <c r="QWT382" s="56"/>
      <c r="QWU382" s="56"/>
      <c r="QWV382" s="56"/>
      <c r="QWW382" s="56"/>
      <c r="QWX382" s="56"/>
      <c r="QWY382" s="56"/>
      <c r="QWZ382" s="56"/>
      <c r="QXA382" s="56"/>
      <c r="QXB382" s="56"/>
      <c r="QXC382" s="56"/>
      <c r="QXD382" s="56"/>
      <c r="QXE382" s="56"/>
      <c r="QXF382" s="56"/>
      <c r="QXG382" s="56"/>
      <c r="QXH382" s="56"/>
      <c r="QXI382" s="56"/>
      <c r="QXJ382" s="56"/>
      <c r="QXK382" s="56"/>
      <c r="QXL382" s="56"/>
      <c r="QXM382" s="56"/>
      <c r="QXN382" s="56"/>
      <c r="QXO382" s="56"/>
      <c r="QXP382" s="56"/>
      <c r="QXQ382" s="56"/>
      <c r="QXR382" s="56"/>
      <c r="QXS382" s="56"/>
      <c r="QXT382" s="56"/>
      <c r="QXU382" s="56"/>
      <c r="QXV382" s="56"/>
      <c r="QXW382" s="56"/>
      <c r="QXX382" s="56"/>
      <c r="QXY382" s="56"/>
      <c r="QXZ382" s="56"/>
      <c r="QYA382" s="56"/>
      <c r="QYB382" s="56"/>
      <c r="QYC382" s="56"/>
      <c r="QYD382" s="56"/>
      <c r="QYE382" s="56"/>
      <c r="QYF382" s="56"/>
      <c r="QYG382" s="56"/>
      <c r="QYH382" s="56"/>
      <c r="QYI382" s="56"/>
      <c r="QYJ382" s="56"/>
      <c r="QYK382" s="56"/>
      <c r="QYL382" s="56"/>
      <c r="QYM382" s="56"/>
      <c r="QYN382" s="56"/>
      <c r="QYO382" s="56"/>
      <c r="QYP382" s="56"/>
      <c r="QYQ382" s="56"/>
      <c r="QYR382" s="56"/>
      <c r="QYS382" s="56"/>
      <c r="QYT382" s="56"/>
      <c r="QYU382" s="56"/>
      <c r="QYV382" s="56"/>
      <c r="QYW382" s="56"/>
      <c r="QYX382" s="56"/>
      <c r="QYY382" s="56"/>
      <c r="QYZ382" s="56"/>
      <c r="QZA382" s="56"/>
      <c r="QZB382" s="56"/>
      <c r="QZC382" s="56"/>
      <c r="QZD382" s="56"/>
      <c r="QZE382" s="56"/>
      <c r="QZF382" s="56"/>
      <c r="QZG382" s="56"/>
      <c r="QZH382" s="56"/>
      <c r="QZI382" s="56"/>
      <c r="QZJ382" s="56"/>
      <c r="QZK382" s="56"/>
      <c r="QZL382" s="56"/>
      <c r="QZM382" s="56"/>
      <c r="QZN382" s="56"/>
      <c r="QZO382" s="56"/>
      <c r="QZP382" s="56"/>
      <c r="QZQ382" s="56"/>
      <c r="QZR382" s="56"/>
      <c r="QZS382" s="56"/>
      <c r="QZT382" s="56"/>
      <c r="QZU382" s="56"/>
      <c r="QZV382" s="56"/>
      <c r="QZW382" s="56"/>
      <c r="QZX382" s="56"/>
      <c r="QZY382" s="56"/>
      <c r="QZZ382" s="56"/>
      <c r="RAA382" s="56"/>
      <c r="RAB382" s="56"/>
      <c r="RAC382" s="56"/>
      <c r="RAD382" s="56"/>
      <c r="RAE382" s="56"/>
      <c r="RAF382" s="56"/>
      <c r="RAG382" s="56"/>
      <c r="RAH382" s="56"/>
      <c r="RAI382" s="56"/>
      <c r="RAJ382" s="56"/>
      <c r="RAK382" s="56"/>
      <c r="RAL382" s="56"/>
      <c r="RAM382" s="56"/>
      <c r="RAN382" s="56"/>
      <c r="RAO382" s="56"/>
      <c r="RAP382" s="56"/>
      <c r="RAQ382" s="56"/>
      <c r="RAR382" s="56"/>
      <c r="RAS382" s="56"/>
      <c r="RAT382" s="56"/>
      <c r="RAU382" s="56"/>
      <c r="RAV382" s="56"/>
      <c r="RAW382" s="56"/>
      <c r="RAX382" s="56"/>
      <c r="RAY382" s="56"/>
      <c r="RAZ382" s="56"/>
      <c r="RBA382" s="56"/>
      <c r="RBB382" s="56"/>
      <c r="RBC382" s="56"/>
      <c r="RBD382" s="56"/>
      <c r="RBE382" s="56"/>
      <c r="RBF382" s="56"/>
      <c r="RBG382" s="56"/>
      <c r="RBH382" s="56"/>
      <c r="RBI382" s="56"/>
      <c r="RBJ382" s="56"/>
      <c r="RBK382" s="56"/>
      <c r="RBL382" s="56"/>
      <c r="RBM382" s="56"/>
      <c r="RBN382" s="56"/>
      <c r="RBO382" s="56"/>
      <c r="RBP382" s="56"/>
      <c r="RBQ382" s="56"/>
      <c r="RBR382" s="56"/>
      <c r="RBS382" s="56"/>
      <c r="RBT382" s="56"/>
      <c r="RBU382" s="56"/>
      <c r="RBV382" s="56"/>
      <c r="RBW382" s="56"/>
      <c r="RBX382" s="56"/>
      <c r="RBY382" s="56"/>
      <c r="RBZ382" s="56"/>
      <c r="RCA382" s="56"/>
      <c r="RCB382" s="56"/>
      <c r="RCC382" s="56"/>
      <c r="RCD382" s="56"/>
      <c r="RCE382" s="56"/>
      <c r="RCF382" s="56"/>
      <c r="RCG382" s="56"/>
      <c r="RCH382" s="56"/>
      <c r="RCI382" s="56"/>
      <c r="RCJ382" s="56"/>
      <c r="RCK382" s="56"/>
      <c r="RCL382" s="56"/>
      <c r="RCM382" s="56"/>
      <c r="RCN382" s="56"/>
      <c r="RCO382" s="56"/>
      <c r="RCP382" s="56"/>
      <c r="RCQ382" s="56"/>
      <c r="RCR382" s="56"/>
      <c r="RCS382" s="56"/>
      <c r="RCT382" s="56"/>
      <c r="RCU382" s="56"/>
      <c r="RCV382" s="56"/>
      <c r="RCW382" s="56"/>
      <c r="RCX382" s="56"/>
      <c r="RCY382" s="56"/>
      <c r="RCZ382" s="56"/>
      <c r="RDA382" s="56"/>
      <c r="RDB382" s="56"/>
      <c r="RDC382" s="56"/>
      <c r="RDD382" s="56"/>
      <c r="RDE382" s="56"/>
      <c r="RDF382" s="56"/>
      <c r="RDG382" s="56"/>
      <c r="RDH382" s="56"/>
      <c r="RDI382" s="56"/>
      <c r="RDJ382" s="56"/>
      <c r="RDK382" s="56"/>
      <c r="RDL382" s="56"/>
      <c r="RDM382" s="56"/>
      <c r="RDN382" s="56"/>
      <c r="RDO382" s="56"/>
      <c r="RDP382" s="56"/>
      <c r="RDQ382" s="56"/>
      <c r="RDR382" s="56"/>
      <c r="RDS382" s="56"/>
      <c r="RDT382" s="56"/>
      <c r="RDU382" s="56"/>
      <c r="RDV382" s="56"/>
      <c r="RDW382" s="56"/>
      <c r="RDX382" s="56"/>
      <c r="RDY382" s="56"/>
      <c r="RDZ382" s="56"/>
      <c r="REA382" s="56"/>
      <c r="REB382" s="56"/>
      <c r="REC382" s="56"/>
      <c r="RED382" s="56"/>
      <c r="REE382" s="56"/>
      <c r="REF382" s="56"/>
      <c r="REG382" s="56"/>
      <c r="REH382" s="56"/>
      <c r="REI382" s="56"/>
      <c r="REJ382" s="56"/>
      <c r="REK382" s="56"/>
      <c r="REL382" s="56"/>
      <c r="REM382" s="56"/>
      <c r="REN382" s="56"/>
      <c r="REO382" s="56"/>
      <c r="REP382" s="56"/>
      <c r="REQ382" s="56"/>
      <c r="RER382" s="56"/>
      <c r="RES382" s="56"/>
      <c r="RET382" s="56"/>
      <c r="REU382" s="56"/>
      <c r="REV382" s="56"/>
      <c r="REW382" s="56"/>
      <c r="REX382" s="56"/>
      <c r="REY382" s="56"/>
      <c r="REZ382" s="56"/>
      <c r="RFA382" s="56"/>
      <c r="RFB382" s="56"/>
      <c r="RFC382" s="56"/>
      <c r="RFD382" s="56"/>
      <c r="RFE382" s="56"/>
      <c r="RFF382" s="56"/>
      <c r="RFG382" s="56"/>
      <c r="RFH382" s="56"/>
      <c r="RFI382" s="56"/>
      <c r="RFJ382" s="56"/>
      <c r="RFK382" s="56"/>
      <c r="RFL382" s="56"/>
      <c r="RFM382" s="56"/>
      <c r="RFN382" s="56"/>
      <c r="RFO382" s="56"/>
      <c r="RFP382" s="56"/>
      <c r="RFQ382" s="56"/>
      <c r="RFR382" s="56"/>
      <c r="RFS382" s="56"/>
      <c r="RFT382" s="56"/>
      <c r="RFU382" s="56"/>
      <c r="RFV382" s="56"/>
      <c r="RFW382" s="56"/>
      <c r="RFX382" s="56"/>
      <c r="RFY382" s="56"/>
      <c r="RFZ382" s="56"/>
      <c r="RGA382" s="56"/>
      <c r="RGB382" s="56"/>
      <c r="RGC382" s="56"/>
      <c r="RGD382" s="56"/>
      <c r="RGE382" s="56"/>
      <c r="RGF382" s="56"/>
      <c r="RGG382" s="56"/>
      <c r="RGH382" s="56"/>
      <c r="RGI382" s="56"/>
      <c r="RGJ382" s="56"/>
      <c r="RGK382" s="56"/>
      <c r="RGL382" s="56"/>
      <c r="RGM382" s="56"/>
      <c r="RGN382" s="56"/>
      <c r="RGO382" s="56"/>
      <c r="RGP382" s="56"/>
      <c r="RGQ382" s="56"/>
      <c r="RGR382" s="56"/>
      <c r="RGS382" s="56"/>
      <c r="RGT382" s="56"/>
      <c r="RGU382" s="56"/>
      <c r="RGV382" s="56"/>
      <c r="RGW382" s="56"/>
      <c r="RGX382" s="56"/>
      <c r="RGY382" s="56"/>
      <c r="RGZ382" s="56"/>
      <c r="RHA382" s="56"/>
      <c r="RHB382" s="56"/>
      <c r="RHC382" s="56"/>
      <c r="RHD382" s="56"/>
      <c r="RHE382" s="56"/>
      <c r="RHF382" s="56"/>
      <c r="RHG382" s="56"/>
      <c r="RHH382" s="56"/>
      <c r="RHI382" s="56"/>
      <c r="RHJ382" s="56"/>
      <c r="RHK382" s="56"/>
      <c r="RHL382" s="56"/>
      <c r="RHM382" s="56"/>
      <c r="RHN382" s="56"/>
      <c r="RHO382" s="56"/>
      <c r="RHP382" s="56"/>
      <c r="RHQ382" s="56"/>
      <c r="RHR382" s="56"/>
      <c r="RHS382" s="56"/>
      <c r="RHT382" s="56"/>
      <c r="RHU382" s="56"/>
      <c r="RHV382" s="56"/>
      <c r="RHW382" s="56"/>
      <c r="RHX382" s="56"/>
      <c r="RHY382" s="56"/>
      <c r="RHZ382" s="56"/>
      <c r="RIA382" s="56"/>
      <c r="RIB382" s="56"/>
      <c r="RIC382" s="56"/>
      <c r="RID382" s="56"/>
      <c r="RIE382" s="56"/>
      <c r="RIF382" s="56"/>
      <c r="RIG382" s="56"/>
      <c r="RIH382" s="56"/>
      <c r="RII382" s="56"/>
      <c r="RIJ382" s="56"/>
      <c r="RIK382" s="56"/>
      <c r="RIL382" s="56"/>
      <c r="RIM382" s="56"/>
      <c r="RIN382" s="56"/>
      <c r="RIO382" s="56"/>
      <c r="RIP382" s="56"/>
      <c r="RIQ382" s="56"/>
      <c r="RIR382" s="56"/>
      <c r="RIS382" s="56"/>
      <c r="RIT382" s="56"/>
      <c r="RIU382" s="56"/>
      <c r="RIV382" s="56"/>
      <c r="RIW382" s="56"/>
      <c r="RIX382" s="56"/>
      <c r="RIY382" s="56"/>
      <c r="RIZ382" s="56"/>
      <c r="RJA382" s="56"/>
      <c r="RJB382" s="56"/>
      <c r="RJC382" s="56"/>
      <c r="RJD382" s="56"/>
      <c r="RJE382" s="56"/>
      <c r="RJF382" s="56"/>
      <c r="RJG382" s="56"/>
      <c r="RJH382" s="56"/>
      <c r="RJI382" s="56"/>
      <c r="RJJ382" s="56"/>
      <c r="RJK382" s="56"/>
      <c r="RJL382" s="56"/>
      <c r="RJM382" s="56"/>
      <c r="RJN382" s="56"/>
      <c r="RJO382" s="56"/>
      <c r="RJP382" s="56"/>
      <c r="RJQ382" s="56"/>
      <c r="RJR382" s="56"/>
      <c r="RJS382" s="56"/>
      <c r="RJT382" s="56"/>
      <c r="RJU382" s="56"/>
      <c r="RJV382" s="56"/>
      <c r="RJW382" s="56"/>
      <c r="RJX382" s="56"/>
      <c r="RJY382" s="56"/>
      <c r="RJZ382" s="56"/>
      <c r="RKA382" s="56"/>
      <c r="RKB382" s="56"/>
      <c r="RKC382" s="56"/>
      <c r="RKD382" s="56"/>
      <c r="RKE382" s="56"/>
      <c r="RKF382" s="56"/>
      <c r="RKG382" s="56"/>
      <c r="RKH382" s="56"/>
      <c r="RKI382" s="56"/>
      <c r="RKJ382" s="56"/>
      <c r="RKK382" s="56"/>
      <c r="RKL382" s="56"/>
      <c r="RKM382" s="56"/>
      <c r="RKN382" s="56"/>
      <c r="RKO382" s="56"/>
      <c r="RKP382" s="56"/>
      <c r="RKQ382" s="56"/>
      <c r="RKR382" s="56"/>
      <c r="RKS382" s="56"/>
      <c r="RKT382" s="56"/>
      <c r="RKU382" s="56"/>
      <c r="RKV382" s="56"/>
      <c r="RKW382" s="56"/>
      <c r="RKX382" s="56"/>
      <c r="RKY382" s="56"/>
      <c r="RKZ382" s="56"/>
      <c r="RLA382" s="56"/>
      <c r="RLB382" s="56"/>
      <c r="RLC382" s="56"/>
      <c r="RLD382" s="56"/>
      <c r="RLE382" s="56"/>
      <c r="RLF382" s="56"/>
      <c r="RLG382" s="56"/>
      <c r="RLH382" s="56"/>
      <c r="RLI382" s="56"/>
      <c r="RLJ382" s="56"/>
      <c r="RLK382" s="56"/>
      <c r="RLL382" s="56"/>
      <c r="RLM382" s="56"/>
      <c r="RLN382" s="56"/>
      <c r="RLO382" s="56"/>
      <c r="RLP382" s="56"/>
      <c r="RLQ382" s="56"/>
      <c r="RLR382" s="56"/>
      <c r="RLS382" s="56"/>
      <c r="RLT382" s="56"/>
      <c r="RLU382" s="56"/>
      <c r="RLV382" s="56"/>
      <c r="RLW382" s="56"/>
      <c r="RLX382" s="56"/>
      <c r="RLY382" s="56"/>
      <c r="RLZ382" s="56"/>
      <c r="RMA382" s="56"/>
      <c r="RMB382" s="56"/>
      <c r="RMC382" s="56"/>
      <c r="RMD382" s="56"/>
      <c r="RME382" s="56"/>
      <c r="RMF382" s="56"/>
      <c r="RMG382" s="56"/>
      <c r="RMH382" s="56"/>
      <c r="RMI382" s="56"/>
      <c r="RMJ382" s="56"/>
      <c r="RMK382" s="56"/>
      <c r="RML382" s="56"/>
      <c r="RMM382" s="56"/>
      <c r="RMN382" s="56"/>
      <c r="RMO382" s="56"/>
      <c r="RMP382" s="56"/>
      <c r="RMQ382" s="56"/>
      <c r="RMR382" s="56"/>
      <c r="RMS382" s="56"/>
      <c r="RMT382" s="56"/>
      <c r="RMU382" s="56"/>
      <c r="RMV382" s="56"/>
      <c r="RMW382" s="56"/>
      <c r="RMX382" s="56"/>
      <c r="RMY382" s="56"/>
      <c r="RMZ382" s="56"/>
      <c r="RNA382" s="56"/>
      <c r="RNB382" s="56"/>
      <c r="RNC382" s="56"/>
      <c r="RND382" s="56"/>
      <c r="RNE382" s="56"/>
      <c r="RNF382" s="56"/>
      <c r="RNG382" s="56"/>
      <c r="RNH382" s="56"/>
      <c r="RNI382" s="56"/>
      <c r="RNJ382" s="56"/>
      <c r="RNK382" s="56"/>
      <c r="RNL382" s="56"/>
      <c r="RNM382" s="56"/>
      <c r="RNN382" s="56"/>
      <c r="RNO382" s="56"/>
      <c r="RNP382" s="56"/>
      <c r="RNQ382" s="56"/>
      <c r="RNR382" s="56"/>
      <c r="RNS382" s="56"/>
      <c r="RNT382" s="56"/>
      <c r="RNU382" s="56"/>
      <c r="RNV382" s="56"/>
      <c r="RNW382" s="56"/>
      <c r="RNX382" s="56"/>
      <c r="RNY382" s="56"/>
      <c r="RNZ382" s="56"/>
      <c r="ROA382" s="56"/>
      <c r="ROB382" s="56"/>
      <c r="ROC382" s="56"/>
      <c r="ROD382" s="56"/>
      <c r="ROE382" s="56"/>
      <c r="ROF382" s="56"/>
      <c r="ROG382" s="56"/>
      <c r="ROH382" s="56"/>
      <c r="ROI382" s="56"/>
      <c r="ROJ382" s="56"/>
      <c r="ROK382" s="56"/>
      <c r="ROL382" s="56"/>
      <c r="ROM382" s="56"/>
      <c r="RON382" s="56"/>
      <c r="ROO382" s="56"/>
      <c r="ROP382" s="56"/>
      <c r="ROQ382" s="56"/>
      <c r="ROR382" s="56"/>
      <c r="ROS382" s="56"/>
      <c r="ROT382" s="56"/>
      <c r="ROU382" s="56"/>
      <c r="ROV382" s="56"/>
      <c r="ROW382" s="56"/>
      <c r="ROX382" s="56"/>
      <c r="ROY382" s="56"/>
      <c r="ROZ382" s="56"/>
      <c r="RPA382" s="56"/>
      <c r="RPB382" s="56"/>
      <c r="RPC382" s="56"/>
      <c r="RPD382" s="56"/>
      <c r="RPE382" s="56"/>
      <c r="RPF382" s="56"/>
      <c r="RPG382" s="56"/>
      <c r="RPH382" s="56"/>
      <c r="RPI382" s="56"/>
      <c r="RPJ382" s="56"/>
      <c r="RPK382" s="56"/>
      <c r="RPL382" s="56"/>
      <c r="RPM382" s="56"/>
      <c r="RPN382" s="56"/>
      <c r="RPO382" s="56"/>
      <c r="RPP382" s="56"/>
      <c r="RPQ382" s="56"/>
      <c r="RPR382" s="56"/>
      <c r="RPS382" s="56"/>
      <c r="RPT382" s="56"/>
      <c r="RPU382" s="56"/>
      <c r="RPV382" s="56"/>
      <c r="RPW382" s="56"/>
      <c r="RPX382" s="56"/>
      <c r="RPY382" s="56"/>
      <c r="RPZ382" s="56"/>
      <c r="RQA382" s="56"/>
      <c r="RQB382" s="56"/>
      <c r="RQC382" s="56"/>
      <c r="RQD382" s="56"/>
      <c r="RQE382" s="56"/>
      <c r="RQF382" s="56"/>
      <c r="RQG382" s="56"/>
      <c r="RQH382" s="56"/>
      <c r="RQI382" s="56"/>
      <c r="RQJ382" s="56"/>
      <c r="RQK382" s="56"/>
      <c r="RQL382" s="56"/>
      <c r="RQM382" s="56"/>
      <c r="RQN382" s="56"/>
      <c r="RQO382" s="56"/>
      <c r="RQP382" s="56"/>
      <c r="RQQ382" s="56"/>
      <c r="RQR382" s="56"/>
      <c r="RQS382" s="56"/>
      <c r="RQT382" s="56"/>
      <c r="RQU382" s="56"/>
      <c r="RQV382" s="56"/>
      <c r="RQW382" s="56"/>
      <c r="RQX382" s="56"/>
      <c r="RQY382" s="56"/>
      <c r="RQZ382" s="56"/>
      <c r="RRA382" s="56"/>
      <c r="RRB382" s="56"/>
      <c r="RRC382" s="56"/>
      <c r="RRD382" s="56"/>
      <c r="RRE382" s="56"/>
      <c r="RRF382" s="56"/>
      <c r="RRG382" s="56"/>
      <c r="RRH382" s="56"/>
      <c r="RRI382" s="56"/>
      <c r="RRJ382" s="56"/>
      <c r="RRK382" s="56"/>
      <c r="RRL382" s="56"/>
      <c r="RRM382" s="56"/>
      <c r="RRN382" s="56"/>
      <c r="RRO382" s="56"/>
      <c r="RRP382" s="56"/>
      <c r="RRQ382" s="56"/>
      <c r="RRR382" s="56"/>
      <c r="RRS382" s="56"/>
      <c r="RRT382" s="56"/>
      <c r="RRU382" s="56"/>
      <c r="RRV382" s="56"/>
      <c r="RRW382" s="56"/>
      <c r="RRX382" s="56"/>
      <c r="RRY382" s="56"/>
      <c r="RRZ382" s="56"/>
      <c r="RSA382" s="56"/>
      <c r="RSB382" s="56"/>
      <c r="RSC382" s="56"/>
      <c r="RSD382" s="56"/>
      <c r="RSE382" s="56"/>
      <c r="RSF382" s="56"/>
      <c r="RSG382" s="56"/>
      <c r="RSH382" s="56"/>
      <c r="RSI382" s="56"/>
      <c r="RSJ382" s="56"/>
      <c r="RSK382" s="56"/>
      <c r="RSL382" s="56"/>
      <c r="RSM382" s="56"/>
      <c r="RSN382" s="56"/>
      <c r="RSO382" s="56"/>
      <c r="RSP382" s="56"/>
      <c r="RSQ382" s="56"/>
      <c r="RSR382" s="56"/>
      <c r="RSS382" s="56"/>
      <c r="RST382" s="56"/>
      <c r="RSU382" s="56"/>
      <c r="RSV382" s="56"/>
      <c r="RSW382" s="56"/>
      <c r="RSX382" s="56"/>
      <c r="RSY382" s="56"/>
      <c r="RSZ382" s="56"/>
      <c r="RTA382" s="56"/>
      <c r="RTB382" s="56"/>
      <c r="RTC382" s="56"/>
      <c r="RTD382" s="56"/>
      <c r="RTE382" s="56"/>
      <c r="RTF382" s="56"/>
      <c r="RTG382" s="56"/>
      <c r="RTH382" s="56"/>
      <c r="RTI382" s="56"/>
      <c r="RTJ382" s="56"/>
      <c r="RTK382" s="56"/>
      <c r="RTL382" s="56"/>
      <c r="RTM382" s="56"/>
      <c r="RTN382" s="56"/>
      <c r="RTO382" s="56"/>
      <c r="RTP382" s="56"/>
      <c r="RTQ382" s="56"/>
      <c r="RTR382" s="56"/>
      <c r="RTS382" s="56"/>
      <c r="RTT382" s="56"/>
      <c r="RTU382" s="56"/>
      <c r="RTV382" s="56"/>
      <c r="RTW382" s="56"/>
      <c r="RTX382" s="56"/>
      <c r="RTY382" s="56"/>
      <c r="RTZ382" s="56"/>
      <c r="RUA382" s="56"/>
      <c r="RUB382" s="56"/>
      <c r="RUC382" s="56"/>
      <c r="RUD382" s="56"/>
      <c r="RUE382" s="56"/>
      <c r="RUF382" s="56"/>
      <c r="RUG382" s="56"/>
      <c r="RUH382" s="56"/>
      <c r="RUI382" s="56"/>
      <c r="RUJ382" s="56"/>
      <c r="RUK382" s="56"/>
      <c r="RUL382" s="56"/>
      <c r="RUM382" s="56"/>
      <c r="RUN382" s="56"/>
      <c r="RUO382" s="56"/>
      <c r="RUP382" s="56"/>
      <c r="RUQ382" s="56"/>
      <c r="RUR382" s="56"/>
      <c r="RUS382" s="56"/>
      <c r="RUT382" s="56"/>
      <c r="RUU382" s="56"/>
      <c r="RUV382" s="56"/>
      <c r="RUW382" s="56"/>
      <c r="RUX382" s="56"/>
      <c r="RUY382" s="56"/>
      <c r="RUZ382" s="56"/>
      <c r="RVA382" s="56"/>
      <c r="RVB382" s="56"/>
      <c r="RVC382" s="56"/>
      <c r="RVD382" s="56"/>
      <c r="RVE382" s="56"/>
      <c r="RVF382" s="56"/>
      <c r="RVG382" s="56"/>
      <c r="RVH382" s="56"/>
      <c r="RVI382" s="56"/>
      <c r="RVJ382" s="56"/>
      <c r="RVK382" s="56"/>
      <c r="RVL382" s="56"/>
      <c r="RVM382" s="56"/>
      <c r="RVN382" s="56"/>
      <c r="RVO382" s="56"/>
      <c r="RVP382" s="56"/>
      <c r="RVQ382" s="56"/>
      <c r="RVR382" s="56"/>
      <c r="RVS382" s="56"/>
      <c r="RVT382" s="56"/>
      <c r="RVU382" s="56"/>
      <c r="RVV382" s="56"/>
      <c r="RVW382" s="56"/>
      <c r="RVX382" s="56"/>
      <c r="RVY382" s="56"/>
      <c r="RVZ382" s="56"/>
      <c r="RWA382" s="56"/>
      <c r="RWB382" s="56"/>
      <c r="RWC382" s="56"/>
      <c r="RWD382" s="56"/>
      <c r="RWE382" s="56"/>
      <c r="RWF382" s="56"/>
      <c r="RWG382" s="56"/>
      <c r="RWH382" s="56"/>
      <c r="RWI382" s="56"/>
      <c r="RWJ382" s="56"/>
      <c r="RWK382" s="56"/>
      <c r="RWL382" s="56"/>
      <c r="RWM382" s="56"/>
      <c r="RWN382" s="56"/>
      <c r="RWO382" s="56"/>
      <c r="RWP382" s="56"/>
      <c r="RWQ382" s="56"/>
      <c r="RWR382" s="56"/>
      <c r="RWS382" s="56"/>
      <c r="RWT382" s="56"/>
      <c r="RWU382" s="56"/>
      <c r="RWV382" s="56"/>
      <c r="RWW382" s="56"/>
      <c r="RWX382" s="56"/>
      <c r="RWY382" s="56"/>
      <c r="RWZ382" s="56"/>
      <c r="RXA382" s="56"/>
      <c r="RXB382" s="56"/>
      <c r="RXC382" s="56"/>
      <c r="RXD382" s="56"/>
      <c r="RXE382" s="56"/>
      <c r="RXF382" s="56"/>
      <c r="RXG382" s="56"/>
      <c r="RXH382" s="56"/>
      <c r="RXI382" s="56"/>
      <c r="RXJ382" s="56"/>
      <c r="RXK382" s="56"/>
      <c r="RXL382" s="56"/>
      <c r="RXM382" s="56"/>
      <c r="RXN382" s="56"/>
      <c r="RXO382" s="56"/>
      <c r="RXP382" s="56"/>
      <c r="RXQ382" s="56"/>
      <c r="RXR382" s="56"/>
      <c r="RXS382" s="56"/>
      <c r="RXT382" s="56"/>
      <c r="RXU382" s="56"/>
      <c r="RXV382" s="56"/>
      <c r="RXW382" s="56"/>
      <c r="RXX382" s="56"/>
      <c r="RXY382" s="56"/>
      <c r="RXZ382" s="56"/>
      <c r="RYA382" s="56"/>
      <c r="RYB382" s="56"/>
      <c r="RYC382" s="56"/>
      <c r="RYD382" s="56"/>
      <c r="RYE382" s="56"/>
      <c r="RYF382" s="56"/>
      <c r="RYG382" s="56"/>
      <c r="RYH382" s="56"/>
      <c r="RYI382" s="56"/>
      <c r="RYJ382" s="56"/>
      <c r="RYK382" s="56"/>
      <c r="RYL382" s="56"/>
      <c r="RYM382" s="56"/>
      <c r="RYN382" s="56"/>
      <c r="RYO382" s="56"/>
      <c r="RYP382" s="56"/>
      <c r="RYQ382" s="56"/>
      <c r="RYR382" s="56"/>
      <c r="RYS382" s="56"/>
      <c r="RYT382" s="56"/>
      <c r="RYU382" s="56"/>
      <c r="RYV382" s="56"/>
      <c r="RYW382" s="56"/>
      <c r="RYX382" s="56"/>
      <c r="RYY382" s="56"/>
      <c r="RYZ382" s="56"/>
      <c r="RZA382" s="56"/>
      <c r="RZB382" s="56"/>
      <c r="RZC382" s="56"/>
      <c r="RZD382" s="56"/>
      <c r="RZE382" s="56"/>
      <c r="RZF382" s="56"/>
      <c r="RZG382" s="56"/>
      <c r="RZH382" s="56"/>
      <c r="RZI382" s="56"/>
      <c r="RZJ382" s="56"/>
      <c r="RZK382" s="56"/>
      <c r="RZL382" s="56"/>
      <c r="RZM382" s="56"/>
      <c r="RZN382" s="56"/>
      <c r="RZO382" s="56"/>
      <c r="RZP382" s="56"/>
      <c r="RZQ382" s="56"/>
      <c r="RZR382" s="56"/>
      <c r="RZS382" s="56"/>
      <c r="RZT382" s="56"/>
      <c r="RZU382" s="56"/>
      <c r="RZV382" s="56"/>
      <c r="RZW382" s="56"/>
      <c r="RZX382" s="56"/>
      <c r="RZY382" s="56"/>
      <c r="RZZ382" s="56"/>
      <c r="SAA382" s="56"/>
      <c r="SAB382" s="56"/>
      <c r="SAC382" s="56"/>
      <c r="SAD382" s="56"/>
      <c r="SAE382" s="56"/>
      <c r="SAF382" s="56"/>
      <c r="SAG382" s="56"/>
      <c r="SAH382" s="56"/>
      <c r="SAI382" s="56"/>
      <c r="SAJ382" s="56"/>
      <c r="SAK382" s="56"/>
      <c r="SAL382" s="56"/>
      <c r="SAM382" s="56"/>
      <c r="SAN382" s="56"/>
      <c r="SAO382" s="56"/>
      <c r="SAP382" s="56"/>
      <c r="SAQ382" s="56"/>
      <c r="SAR382" s="56"/>
      <c r="SAS382" s="56"/>
      <c r="SAT382" s="56"/>
      <c r="SAU382" s="56"/>
      <c r="SAV382" s="56"/>
      <c r="SAW382" s="56"/>
      <c r="SAX382" s="56"/>
      <c r="SAY382" s="56"/>
      <c r="SAZ382" s="56"/>
      <c r="SBA382" s="56"/>
      <c r="SBB382" s="56"/>
      <c r="SBC382" s="56"/>
      <c r="SBD382" s="56"/>
      <c r="SBE382" s="56"/>
      <c r="SBF382" s="56"/>
      <c r="SBG382" s="56"/>
      <c r="SBH382" s="56"/>
      <c r="SBI382" s="56"/>
      <c r="SBJ382" s="56"/>
      <c r="SBK382" s="56"/>
      <c r="SBL382" s="56"/>
      <c r="SBM382" s="56"/>
      <c r="SBN382" s="56"/>
      <c r="SBO382" s="56"/>
      <c r="SBP382" s="56"/>
      <c r="SBQ382" s="56"/>
      <c r="SBR382" s="56"/>
      <c r="SBS382" s="56"/>
      <c r="SBT382" s="56"/>
      <c r="SBU382" s="56"/>
      <c r="SBV382" s="56"/>
      <c r="SBW382" s="56"/>
      <c r="SBX382" s="56"/>
      <c r="SBY382" s="56"/>
      <c r="SBZ382" s="56"/>
      <c r="SCA382" s="56"/>
      <c r="SCB382" s="56"/>
      <c r="SCC382" s="56"/>
      <c r="SCD382" s="56"/>
      <c r="SCE382" s="56"/>
      <c r="SCF382" s="56"/>
      <c r="SCG382" s="56"/>
      <c r="SCH382" s="56"/>
      <c r="SCI382" s="56"/>
      <c r="SCJ382" s="56"/>
      <c r="SCK382" s="56"/>
      <c r="SCL382" s="56"/>
      <c r="SCM382" s="56"/>
      <c r="SCN382" s="56"/>
      <c r="SCO382" s="56"/>
      <c r="SCP382" s="56"/>
      <c r="SCQ382" s="56"/>
      <c r="SCR382" s="56"/>
      <c r="SCS382" s="56"/>
      <c r="SCT382" s="56"/>
      <c r="SCU382" s="56"/>
      <c r="SCV382" s="56"/>
      <c r="SCW382" s="56"/>
      <c r="SCX382" s="56"/>
      <c r="SCY382" s="56"/>
      <c r="SCZ382" s="56"/>
      <c r="SDA382" s="56"/>
      <c r="SDB382" s="56"/>
      <c r="SDC382" s="56"/>
      <c r="SDD382" s="56"/>
      <c r="SDE382" s="56"/>
      <c r="SDF382" s="56"/>
      <c r="SDG382" s="56"/>
      <c r="SDH382" s="56"/>
      <c r="SDI382" s="56"/>
      <c r="SDJ382" s="56"/>
      <c r="SDK382" s="56"/>
      <c r="SDL382" s="56"/>
      <c r="SDM382" s="56"/>
      <c r="SDN382" s="56"/>
      <c r="SDO382" s="56"/>
      <c r="SDP382" s="56"/>
      <c r="SDQ382" s="56"/>
      <c r="SDR382" s="56"/>
      <c r="SDS382" s="56"/>
      <c r="SDT382" s="56"/>
      <c r="SDU382" s="56"/>
      <c r="SDV382" s="56"/>
      <c r="SDW382" s="56"/>
      <c r="SDX382" s="56"/>
      <c r="SDY382" s="56"/>
      <c r="SDZ382" s="56"/>
      <c r="SEA382" s="56"/>
      <c r="SEB382" s="56"/>
      <c r="SEC382" s="56"/>
      <c r="SED382" s="56"/>
      <c r="SEE382" s="56"/>
      <c r="SEF382" s="56"/>
      <c r="SEG382" s="56"/>
      <c r="SEH382" s="56"/>
      <c r="SEI382" s="56"/>
      <c r="SEJ382" s="56"/>
      <c r="SEK382" s="56"/>
      <c r="SEL382" s="56"/>
      <c r="SEM382" s="56"/>
      <c r="SEN382" s="56"/>
      <c r="SEO382" s="56"/>
      <c r="SEP382" s="56"/>
      <c r="SEQ382" s="56"/>
      <c r="SER382" s="56"/>
      <c r="SES382" s="56"/>
      <c r="SET382" s="56"/>
      <c r="SEU382" s="56"/>
      <c r="SEV382" s="56"/>
      <c r="SEW382" s="56"/>
      <c r="SEX382" s="56"/>
      <c r="SEY382" s="56"/>
      <c r="SEZ382" s="56"/>
      <c r="SFA382" s="56"/>
      <c r="SFB382" s="56"/>
      <c r="SFC382" s="56"/>
      <c r="SFD382" s="56"/>
      <c r="SFE382" s="56"/>
      <c r="SFF382" s="56"/>
      <c r="SFG382" s="56"/>
      <c r="SFH382" s="56"/>
      <c r="SFI382" s="56"/>
      <c r="SFJ382" s="56"/>
      <c r="SFK382" s="56"/>
      <c r="SFL382" s="56"/>
      <c r="SFM382" s="56"/>
      <c r="SFN382" s="56"/>
      <c r="SFO382" s="56"/>
      <c r="SFP382" s="56"/>
      <c r="SFQ382" s="56"/>
      <c r="SFR382" s="56"/>
      <c r="SFS382" s="56"/>
      <c r="SFT382" s="56"/>
      <c r="SFU382" s="56"/>
      <c r="SFV382" s="56"/>
      <c r="SFW382" s="56"/>
      <c r="SFX382" s="56"/>
      <c r="SFY382" s="56"/>
      <c r="SFZ382" s="56"/>
      <c r="SGA382" s="56"/>
      <c r="SGB382" s="56"/>
      <c r="SGC382" s="56"/>
      <c r="SGD382" s="56"/>
      <c r="SGE382" s="56"/>
      <c r="SGF382" s="56"/>
      <c r="SGG382" s="56"/>
      <c r="SGH382" s="56"/>
      <c r="SGI382" s="56"/>
      <c r="SGJ382" s="56"/>
      <c r="SGK382" s="56"/>
      <c r="SGL382" s="56"/>
      <c r="SGM382" s="56"/>
      <c r="SGN382" s="56"/>
      <c r="SGO382" s="56"/>
      <c r="SGP382" s="56"/>
      <c r="SGQ382" s="56"/>
      <c r="SGR382" s="56"/>
      <c r="SGS382" s="56"/>
      <c r="SGT382" s="56"/>
      <c r="SGU382" s="56"/>
      <c r="SGV382" s="56"/>
      <c r="SGW382" s="56"/>
      <c r="SGX382" s="56"/>
      <c r="SGY382" s="56"/>
      <c r="SGZ382" s="56"/>
      <c r="SHA382" s="56"/>
      <c r="SHB382" s="56"/>
      <c r="SHC382" s="56"/>
      <c r="SHD382" s="56"/>
      <c r="SHE382" s="56"/>
      <c r="SHF382" s="56"/>
      <c r="SHG382" s="56"/>
      <c r="SHH382" s="56"/>
      <c r="SHI382" s="56"/>
      <c r="SHJ382" s="56"/>
      <c r="SHK382" s="56"/>
      <c r="SHL382" s="56"/>
      <c r="SHM382" s="56"/>
      <c r="SHN382" s="56"/>
      <c r="SHO382" s="56"/>
      <c r="SHP382" s="56"/>
      <c r="SHQ382" s="56"/>
      <c r="SHR382" s="56"/>
      <c r="SHS382" s="56"/>
      <c r="SHT382" s="56"/>
      <c r="SHU382" s="56"/>
      <c r="SHV382" s="56"/>
      <c r="SHW382" s="56"/>
      <c r="SHX382" s="56"/>
      <c r="SHY382" s="56"/>
      <c r="SHZ382" s="56"/>
      <c r="SIA382" s="56"/>
      <c r="SIB382" s="56"/>
      <c r="SIC382" s="56"/>
      <c r="SID382" s="56"/>
      <c r="SIE382" s="56"/>
      <c r="SIF382" s="56"/>
      <c r="SIG382" s="56"/>
      <c r="SIH382" s="56"/>
      <c r="SII382" s="56"/>
      <c r="SIJ382" s="56"/>
      <c r="SIK382" s="56"/>
      <c r="SIL382" s="56"/>
      <c r="SIM382" s="56"/>
      <c r="SIN382" s="56"/>
      <c r="SIO382" s="56"/>
      <c r="SIP382" s="56"/>
      <c r="SIQ382" s="56"/>
      <c r="SIR382" s="56"/>
      <c r="SIS382" s="56"/>
      <c r="SIT382" s="56"/>
      <c r="SIU382" s="56"/>
      <c r="SIV382" s="56"/>
      <c r="SIW382" s="56"/>
      <c r="SIX382" s="56"/>
      <c r="SIY382" s="56"/>
      <c r="SIZ382" s="56"/>
      <c r="SJA382" s="56"/>
      <c r="SJB382" s="56"/>
      <c r="SJC382" s="56"/>
      <c r="SJD382" s="56"/>
      <c r="SJE382" s="56"/>
      <c r="SJF382" s="56"/>
      <c r="SJG382" s="56"/>
      <c r="SJH382" s="56"/>
      <c r="SJI382" s="56"/>
      <c r="SJJ382" s="56"/>
      <c r="SJK382" s="56"/>
      <c r="SJL382" s="56"/>
      <c r="SJM382" s="56"/>
      <c r="SJN382" s="56"/>
      <c r="SJO382" s="56"/>
      <c r="SJP382" s="56"/>
      <c r="SJQ382" s="56"/>
      <c r="SJR382" s="56"/>
      <c r="SJS382" s="56"/>
      <c r="SJT382" s="56"/>
      <c r="SJU382" s="56"/>
      <c r="SJV382" s="56"/>
      <c r="SJW382" s="56"/>
      <c r="SJX382" s="56"/>
      <c r="SJY382" s="56"/>
      <c r="SJZ382" s="56"/>
      <c r="SKA382" s="56"/>
      <c r="SKB382" s="56"/>
      <c r="SKC382" s="56"/>
      <c r="SKD382" s="56"/>
      <c r="SKE382" s="56"/>
      <c r="SKF382" s="56"/>
      <c r="SKG382" s="56"/>
      <c r="SKH382" s="56"/>
      <c r="SKI382" s="56"/>
      <c r="SKJ382" s="56"/>
      <c r="SKK382" s="56"/>
      <c r="SKL382" s="56"/>
      <c r="SKM382" s="56"/>
      <c r="SKN382" s="56"/>
      <c r="SKO382" s="56"/>
      <c r="SKP382" s="56"/>
      <c r="SKQ382" s="56"/>
      <c r="SKR382" s="56"/>
      <c r="SKS382" s="56"/>
      <c r="SKT382" s="56"/>
      <c r="SKU382" s="56"/>
      <c r="SKV382" s="56"/>
      <c r="SKW382" s="56"/>
      <c r="SKX382" s="56"/>
      <c r="SKY382" s="56"/>
      <c r="SKZ382" s="56"/>
      <c r="SLA382" s="56"/>
      <c r="SLB382" s="56"/>
      <c r="SLC382" s="56"/>
      <c r="SLD382" s="56"/>
      <c r="SLE382" s="56"/>
      <c r="SLF382" s="56"/>
      <c r="SLG382" s="56"/>
      <c r="SLH382" s="56"/>
      <c r="SLI382" s="56"/>
      <c r="SLJ382" s="56"/>
      <c r="SLK382" s="56"/>
      <c r="SLL382" s="56"/>
      <c r="SLM382" s="56"/>
      <c r="SLN382" s="56"/>
      <c r="SLO382" s="56"/>
      <c r="SLP382" s="56"/>
      <c r="SLQ382" s="56"/>
      <c r="SLR382" s="56"/>
      <c r="SLS382" s="56"/>
      <c r="SLT382" s="56"/>
      <c r="SLU382" s="56"/>
      <c r="SLV382" s="56"/>
      <c r="SLW382" s="56"/>
      <c r="SLX382" s="56"/>
      <c r="SLY382" s="56"/>
      <c r="SLZ382" s="56"/>
      <c r="SMA382" s="56"/>
      <c r="SMB382" s="56"/>
      <c r="SMC382" s="56"/>
      <c r="SMD382" s="56"/>
      <c r="SME382" s="56"/>
      <c r="SMF382" s="56"/>
      <c r="SMG382" s="56"/>
      <c r="SMH382" s="56"/>
      <c r="SMI382" s="56"/>
      <c r="SMJ382" s="56"/>
      <c r="SMK382" s="56"/>
      <c r="SML382" s="56"/>
      <c r="SMM382" s="56"/>
      <c r="SMN382" s="56"/>
      <c r="SMO382" s="56"/>
      <c r="SMP382" s="56"/>
      <c r="SMQ382" s="56"/>
      <c r="SMR382" s="56"/>
      <c r="SMS382" s="56"/>
      <c r="SMT382" s="56"/>
      <c r="SMU382" s="56"/>
      <c r="SMV382" s="56"/>
      <c r="SMW382" s="56"/>
      <c r="SMX382" s="56"/>
      <c r="SMY382" s="56"/>
      <c r="SMZ382" s="56"/>
      <c r="SNA382" s="56"/>
      <c r="SNB382" s="56"/>
      <c r="SNC382" s="56"/>
      <c r="SND382" s="56"/>
      <c r="SNE382" s="56"/>
      <c r="SNF382" s="56"/>
      <c r="SNG382" s="56"/>
      <c r="SNH382" s="56"/>
      <c r="SNI382" s="56"/>
      <c r="SNJ382" s="56"/>
      <c r="SNK382" s="56"/>
      <c r="SNL382" s="56"/>
      <c r="SNM382" s="56"/>
      <c r="SNN382" s="56"/>
      <c r="SNO382" s="56"/>
      <c r="SNP382" s="56"/>
      <c r="SNQ382" s="56"/>
      <c r="SNR382" s="56"/>
      <c r="SNS382" s="56"/>
      <c r="SNT382" s="56"/>
      <c r="SNU382" s="56"/>
      <c r="SNV382" s="56"/>
      <c r="SNW382" s="56"/>
      <c r="SNX382" s="56"/>
      <c r="SNY382" s="56"/>
      <c r="SNZ382" s="56"/>
      <c r="SOA382" s="56"/>
      <c r="SOB382" s="56"/>
      <c r="SOC382" s="56"/>
      <c r="SOD382" s="56"/>
      <c r="SOE382" s="56"/>
      <c r="SOF382" s="56"/>
      <c r="SOG382" s="56"/>
      <c r="SOH382" s="56"/>
      <c r="SOI382" s="56"/>
      <c r="SOJ382" s="56"/>
      <c r="SOK382" s="56"/>
      <c r="SOL382" s="56"/>
      <c r="SOM382" s="56"/>
      <c r="SON382" s="56"/>
      <c r="SOO382" s="56"/>
      <c r="SOP382" s="56"/>
      <c r="SOQ382" s="56"/>
      <c r="SOR382" s="56"/>
      <c r="SOS382" s="56"/>
      <c r="SOT382" s="56"/>
      <c r="SOU382" s="56"/>
      <c r="SOV382" s="56"/>
      <c r="SOW382" s="56"/>
      <c r="SOX382" s="56"/>
      <c r="SOY382" s="56"/>
      <c r="SOZ382" s="56"/>
      <c r="SPA382" s="56"/>
      <c r="SPB382" s="56"/>
      <c r="SPC382" s="56"/>
      <c r="SPD382" s="56"/>
      <c r="SPE382" s="56"/>
      <c r="SPF382" s="56"/>
      <c r="SPG382" s="56"/>
      <c r="SPH382" s="56"/>
      <c r="SPI382" s="56"/>
      <c r="SPJ382" s="56"/>
      <c r="SPK382" s="56"/>
      <c r="SPL382" s="56"/>
      <c r="SPM382" s="56"/>
      <c r="SPN382" s="56"/>
      <c r="SPO382" s="56"/>
      <c r="SPP382" s="56"/>
      <c r="SPQ382" s="56"/>
      <c r="SPR382" s="56"/>
      <c r="SPS382" s="56"/>
      <c r="SPT382" s="56"/>
      <c r="SPU382" s="56"/>
      <c r="SPV382" s="56"/>
      <c r="SPW382" s="56"/>
      <c r="SPX382" s="56"/>
      <c r="SPY382" s="56"/>
      <c r="SPZ382" s="56"/>
      <c r="SQA382" s="56"/>
      <c r="SQB382" s="56"/>
      <c r="SQC382" s="56"/>
      <c r="SQD382" s="56"/>
      <c r="SQE382" s="56"/>
      <c r="SQF382" s="56"/>
      <c r="SQG382" s="56"/>
      <c r="SQH382" s="56"/>
      <c r="SQI382" s="56"/>
      <c r="SQJ382" s="56"/>
      <c r="SQK382" s="56"/>
      <c r="SQL382" s="56"/>
      <c r="SQM382" s="56"/>
      <c r="SQN382" s="56"/>
      <c r="SQO382" s="56"/>
      <c r="SQP382" s="56"/>
      <c r="SQQ382" s="56"/>
      <c r="SQR382" s="56"/>
      <c r="SQS382" s="56"/>
      <c r="SQT382" s="56"/>
      <c r="SQU382" s="56"/>
      <c r="SQV382" s="56"/>
      <c r="SQW382" s="56"/>
      <c r="SQX382" s="56"/>
      <c r="SQY382" s="56"/>
      <c r="SQZ382" s="56"/>
      <c r="SRA382" s="56"/>
      <c r="SRB382" s="56"/>
      <c r="SRC382" s="56"/>
      <c r="SRD382" s="56"/>
      <c r="SRE382" s="56"/>
      <c r="SRF382" s="56"/>
      <c r="SRG382" s="56"/>
      <c r="SRH382" s="56"/>
      <c r="SRI382" s="56"/>
      <c r="SRJ382" s="56"/>
      <c r="SRK382" s="56"/>
      <c r="SRL382" s="56"/>
      <c r="SRM382" s="56"/>
      <c r="SRN382" s="56"/>
      <c r="SRO382" s="56"/>
      <c r="SRP382" s="56"/>
      <c r="SRQ382" s="56"/>
      <c r="SRR382" s="56"/>
      <c r="SRS382" s="56"/>
      <c r="SRT382" s="56"/>
      <c r="SRU382" s="56"/>
      <c r="SRV382" s="56"/>
      <c r="SRW382" s="56"/>
      <c r="SRX382" s="56"/>
      <c r="SRY382" s="56"/>
      <c r="SRZ382" s="56"/>
      <c r="SSA382" s="56"/>
      <c r="SSB382" s="56"/>
      <c r="SSC382" s="56"/>
      <c r="SSD382" s="56"/>
      <c r="SSE382" s="56"/>
      <c r="SSF382" s="56"/>
      <c r="SSG382" s="56"/>
      <c r="SSH382" s="56"/>
      <c r="SSI382" s="56"/>
      <c r="SSJ382" s="56"/>
      <c r="SSK382" s="56"/>
      <c r="SSL382" s="56"/>
      <c r="SSM382" s="56"/>
      <c r="SSN382" s="56"/>
      <c r="SSO382" s="56"/>
      <c r="SSP382" s="56"/>
      <c r="SSQ382" s="56"/>
      <c r="SSR382" s="56"/>
      <c r="SSS382" s="56"/>
      <c r="SST382" s="56"/>
      <c r="SSU382" s="56"/>
      <c r="SSV382" s="56"/>
      <c r="SSW382" s="56"/>
      <c r="SSX382" s="56"/>
      <c r="SSY382" s="56"/>
      <c r="SSZ382" s="56"/>
      <c r="STA382" s="56"/>
      <c r="STB382" s="56"/>
      <c r="STC382" s="56"/>
      <c r="STD382" s="56"/>
      <c r="STE382" s="56"/>
      <c r="STF382" s="56"/>
      <c r="STG382" s="56"/>
      <c r="STH382" s="56"/>
      <c r="STI382" s="56"/>
      <c r="STJ382" s="56"/>
      <c r="STK382" s="56"/>
      <c r="STL382" s="56"/>
      <c r="STM382" s="56"/>
      <c r="STN382" s="56"/>
      <c r="STO382" s="56"/>
      <c r="STP382" s="56"/>
      <c r="STQ382" s="56"/>
      <c r="STR382" s="56"/>
      <c r="STS382" s="56"/>
      <c r="STT382" s="56"/>
      <c r="STU382" s="56"/>
      <c r="STV382" s="56"/>
      <c r="STW382" s="56"/>
      <c r="STX382" s="56"/>
      <c r="STY382" s="56"/>
      <c r="STZ382" s="56"/>
      <c r="SUA382" s="56"/>
      <c r="SUB382" s="56"/>
      <c r="SUC382" s="56"/>
      <c r="SUD382" s="56"/>
      <c r="SUE382" s="56"/>
      <c r="SUF382" s="56"/>
      <c r="SUG382" s="56"/>
      <c r="SUH382" s="56"/>
      <c r="SUI382" s="56"/>
      <c r="SUJ382" s="56"/>
      <c r="SUK382" s="56"/>
      <c r="SUL382" s="56"/>
      <c r="SUM382" s="56"/>
      <c r="SUN382" s="56"/>
      <c r="SUO382" s="56"/>
      <c r="SUP382" s="56"/>
      <c r="SUQ382" s="56"/>
      <c r="SUR382" s="56"/>
      <c r="SUS382" s="56"/>
      <c r="SUT382" s="56"/>
      <c r="SUU382" s="56"/>
      <c r="SUV382" s="56"/>
      <c r="SUW382" s="56"/>
      <c r="SUX382" s="56"/>
      <c r="SUY382" s="56"/>
      <c r="SUZ382" s="56"/>
      <c r="SVA382" s="56"/>
      <c r="SVB382" s="56"/>
      <c r="SVC382" s="56"/>
      <c r="SVD382" s="56"/>
      <c r="SVE382" s="56"/>
      <c r="SVF382" s="56"/>
      <c r="SVG382" s="56"/>
      <c r="SVH382" s="56"/>
      <c r="SVI382" s="56"/>
      <c r="SVJ382" s="56"/>
      <c r="SVK382" s="56"/>
      <c r="SVL382" s="56"/>
      <c r="SVM382" s="56"/>
      <c r="SVN382" s="56"/>
      <c r="SVO382" s="56"/>
      <c r="SVP382" s="56"/>
      <c r="SVQ382" s="56"/>
      <c r="SVR382" s="56"/>
      <c r="SVS382" s="56"/>
      <c r="SVT382" s="56"/>
      <c r="SVU382" s="56"/>
      <c r="SVV382" s="56"/>
      <c r="SVW382" s="56"/>
      <c r="SVX382" s="56"/>
      <c r="SVY382" s="56"/>
      <c r="SVZ382" s="56"/>
      <c r="SWA382" s="56"/>
      <c r="SWB382" s="56"/>
      <c r="SWC382" s="56"/>
      <c r="SWD382" s="56"/>
      <c r="SWE382" s="56"/>
      <c r="SWF382" s="56"/>
      <c r="SWG382" s="56"/>
      <c r="SWH382" s="56"/>
      <c r="SWI382" s="56"/>
      <c r="SWJ382" s="56"/>
      <c r="SWK382" s="56"/>
      <c r="SWL382" s="56"/>
      <c r="SWM382" s="56"/>
      <c r="SWN382" s="56"/>
      <c r="SWO382" s="56"/>
      <c r="SWP382" s="56"/>
      <c r="SWQ382" s="56"/>
      <c r="SWR382" s="56"/>
      <c r="SWS382" s="56"/>
      <c r="SWT382" s="56"/>
      <c r="SWU382" s="56"/>
      <c r="SWV382" s="56"/>
      <c r="SWW382" s="56"/>
      <c r="SWX382" s="56"/>
      <c r="SWY382" s="56"/>
      <c r="SWZ382" s="56"/>
      <c r="SXA382" s="56"/>
      <c r="SXB382" s="56"/>
      <c r="SXC382" s="56"/>
      <c r="SXD382" s="56"/>
      <c r="SXE382" s="56"/>
      <c r="SXF382" s="56"/>
      <c r="SXG382" s="56"/>
      <c r="SXH382" s="56"/>
      <c r="SXI382" s="56"/>
      <c r="SXJ382" s="56"/>
      <c r="SXK382" s="56"/>
      <c r="SXL382" s="56"/>
      <c r="SXM382" s="56"/>
      <c r="SXN382" s="56"/>
      <c r="SXO382" s="56"/>
      <c r="SXP382" s="56"/>
      <c r="SXQ382" s="56"/>
      <c r="SXR382" s="56"/>
      <c r="SXS382" s="56"/>
      <c r="SXT382" s="56"/>
      <c r="SXU382" s="56"/>
      <c r="SXV382" s="56"/>
      <c r="SXW382" s="56"/>
      <c r="SXX382" s="56"/>
      <c r="SXY382" s="56"/>
      <c r="SXZ382" s="56"/>
      <c r="SYA382" s="56"/>
      <c r="SYB382" s="56"/>
      <c r="SYC382" s="56"/>
      <c r="SYD382" s="56"/>
      <c r="SYE382" s="56"/>
      <c r="SYF382" s="56"/>
      <c r="SYG382" s="56"/>
      <c r="SYH382" s="56"/>
      <c r="SYI382" s="56"/>
      <c r="SYJ382" s="56"/>
      <c r="SYK382" s="56"/>
      <c r="SYL382" s="56"/>
      <c r="SYM382" s="56"/>
      <c r="SYN382" s="56"/>
      <c r="SYO382" s="56"/>
      <c r="SYP382" s="56"/>
      <c r="SYQ382" s="56"/>
      <c r="SYR382" s="56"/>
      <c r="SYS382" s="56"/>
      <c r="SYT382" s="56"/>
      <c r="SYU382" s="56"/>
      <c r="SYV382" s="56"/>
      <c r="SYW382" s="56"/>
      <c r="SYX382" s="56"/>
      <c r="SYY382" s="56"/>
      <c r="SYZ382" s="56"/>
      <c r="SZA382" s="56"/>
      <c r="SZB382" s="56"/>
      <c r="SZC382" s="56"/>
      <c r="SZD382" s="56"/>
      <c r="SZE382" s="56"/>
      <c r="SZF382" s="56"/>
      <c r="SZG382" s="56"/>
      <c r="SZH382" s="56"/>
      <c r="SZI382" s="56"/>
      <c r="SZJ382" s="56"/>
      <c r="SZK382" s="56"/>
      <c r="SZL382" s="56"/>
      <c r="SZM382" s="56"/>
      <c r="SZN382" s="56"/>
      <c r="SZO382" s="56"/>
      <c r="SZP382" s="56"/>
      <c r="SZQ382" s="56"/>
      <c r="SZR382" s="56"/>
      <c r="SZS382" s="56"/>
      <c r="SZT382" s="56"/>
      <c r="SZU382" s="56"/>
      <c r="SZV382" s="56"/>
      <c r="SZW382" s="56"/>
      <c r="SZX382" s="56"/>
      <c r="SZY382" s="56"/>
      <c r="SZZ382" s="56"/>
      <c r="TAA382" s="56"/>
      <c r="TAB382" s="56"/>
      <c r="TAC382" s="56"/>
      <c r="TAD382" s="56"/>
      <c r="TAE382" s="56"/>
      <c r="TAF382" s="56"/>
      <c r="TAG382" s="56"/>
      <c r="TAH382" s="56"/>
      <c r="TAI382" s="56"/>
      <c r="TAJ382" s="56"/>
      <c r="TAK382" s="56"/>
      <c r="TAL382" s="56"/>
      <c r="TAM382" s="56"/>
      <c r="TAN382" s="56"/>
      <c r="TAO382" s="56"/>
      <c r="TAP382" s="56"/>
      <c r="TAQ382" s="56"/>
      <c r="TAR382" s="56"/>
      <c r="TAS382" s="56"/>
      <c r="TAT382" s="56"/>
      <c r="TAU382" s="56"/>
      <c r="TAV382" s="56"/>
      <c r="TAW382" s="56"/>
      <c r="TAX382" s="56"/>
      <c r="TAY382" s="56"/>
      <c r="TAZ382" s="56"/>
      <c r="TBA382" s="56"/>
      <c r="TBB382" s="56"/>
      <c r="TBC382" s="56"/>
      <c r="TBD382" s="56"/>
      <c r="TBE382" s="56"/>
      <c r="TBF382" s="56"/>
      <c r="TBG382" s="56"/>
      <c r="TBH382" s="56"/>
      <c r="TBI382" s="56"/>
      <c r="TBJ382" s="56"/>
      <c r="TBK382" s="56"/>
      <c r="TBL382" s="56"/>
      <c r="TBM382" s="56"/>
      <c r="TBN382" s="56"/>
      <c r="TBO382" s="56"/>
      <c r="TBP382" s="56"/>
      <c r="TBQ382" s="56"/>
      <c r="TBR382" s="56"/>
      <c r="TBS382" s="56"/>
      <c r="TBT382" s="56"/>
      <c r="TBU382" s="56"/>
      <c r="TBV382" s="56"/>
      <c r="TBW382" s="56"/>
      <c r="TBX382" s="56"/>
      <c r="TBY382" s="56"/>
      <c r="TBZ382" s="56"/>
      <c r="TCA382" s="56"/>
      <c r="TCB382" s="56"/>
      <c r="TCC382" s="56"/>
      <c r="TCD382" s="56"/>
      <c r="TCE382" s="56"/>
      <c r="TCF382" s="56"/>
      <c r="TCG382" s="56"/>
      <c r="TCH382" s="56"/>
      <c r="TCI382" s="56"/>
      <c r="TCJ382" s="56"/>
      <c r="TCK382" s="56"/>
      <c r="TCL382" s="56"/>
      <c r="TCM382" s="56"/>
      <c r="TCN382" s="56"/>
      <c r="TCO382" s="56"/>
      <c r="TCP382" s="56"/>
      <c r="TCQ382" s="56"/>
      <c r="TCR382" s="56"/>
      <c r="TCS382" s="56"/>
      <c r="TCT382" s="56"/>
      <c r="TCU382" s="56"/>
      <c r="TCV382" s="56"/>
      <c r="TCW382" s="56"/>
      <c r="TCX382" s="56"/>
      <c r="TCY382" s="56"/>
      <c r="TCZ382" s="56"/>
      <c r="TDA382" s="56"/>
      <c r="TDB382" s="56"/>
      <c r="TDC382" s="56"/>
      <c r="TDD382" s="56"/>
      <c r="TDE382" s="56"/>
      <c r="TDF382" s="56"/>
      <c r="TDG382" s="56"/>
      <c r="TDH382" s="56"/>
      <c r="TDI382" s="56"/>
      <c r="TDJ382" s="56"/>
      <c r="TDK382" s="56"/>
      <c r="TDL382" s="56"/>
      <c r="TDM382" s="56"/>
      <c r="TDN382" s="56"/>
      <c r="TDO382" s="56"/>
      <c r="TDP382" s="56"/>
      <c r="TDQ382" s="56"/>
      <c r="TDR382" s="56"/>
      <c r="TDS382" s="56"/>
      <c r="TDT382" s="56"/>
      <c r="TDU382" s="56"/>
      <c r="TDV382" s="56"/>
      <c r="TDW382" s="56"/>
      <c r="TDX382" s="56"/>
      <c r="TDY382" s="56"/>
      <c r="TDZ382" s="56"/>
      <c r="TEA382" s="56"/>
      <c r="TEB382" s="56"/>
      <c r="TEC382" s="56"/>
      <c r="TED382" s="56"/>
      <c r="TEE382" s="56"/>
      <c r="TEF382" s="56"/>
      <c r="TEG382" s="56"/>
      <c r="TEH382" s="56"/>
      <c r="TEI382" s="56"/>
      <c r="TEJ382" s="56"/>
      <c r="TEK382" s="56"/>
      <c r="TEL382" s="56"/>
      <c r="TEM382" s="56"/>
      <c r="TEN382" s="56"/>
      <c r="TEO382" s="56"/>
      <c r="TEP382" s="56"/>
      <c r="TEQ382" s="56"/>
      <c r="TER382" s="56"/>
      <c r="TES382" s="56"/>
      <c r="TET382" s="56"/>
      <c r="TEU382" s="56"/>
      <c r="TEV382" s="56"/>
      <c r="TEW382" s="56"/>
      <c r="TEX382" s="56"/>
      <c r="TEY382" s="56"/>
      <c r="TEZ382" s="56"/>
      <c r="TFA382" s="56"/>
      <c r="TFB382" s="56"/>
      <c r="TFC382" s="56"/>
      <c r="TFD382" s="56"/>
      <c r="TFE382" s="56"/>
      <c r="TFF382" s="56"/>
      <c r="TFG382" s="56"/>
      <c r="TFH382" s="56"/>
      <c r="TFI382" s="56"/>
      <c r="TFJ382" s="56"/>
      <c r="TFK382" s="56"/>
      <c r="TFL382" s="56"/>
      <c r="TFM382" s="56"/>
      <c r="TFN382" s="56"/>
      <c r="TFO382" s="56"/>
      <c r="TFP382" s="56"/>
      <c r="TFQ382" s="56"/>
      <c r="TFR382" s="56"/>
      <c r="TFS382" s="56"/>
      <c r="TFT382" s="56"/>
      <c r="TFU382" s="56"/>
      <c r="TFV382" s="56"/>
      <c r="TFW382" s="56"/>
      <c r="TFX382" s="56"/>
      <c r="TFY382" s="56"/>
      <c r="TFZ382" s="56"/>
      <c r="TGA382" s="56"/>
      <c r="TGB382" s="56"/>
      <c r="TGC382" s="56"/>
      <c r="TGD382" s="56"/>
      <c r="TGE382" s="56"/>
      <c r="TGF382" s="56"/>
      <c r="TGG382" s="56"/>
      <c r="TGH382" s="56"/>
      <c r="TGI382" s="56"/>
      <c r="TGJ382" s="56"/>
      <c r="TGK382" s="56"/>
      <c r="TGL382" s="56"/>
      <c r="TGM382" s="56"/>
      <c r="TGN382" s="56"/>
      <c r="TGO382" s="56"/>
      <c r="TGP382" s="56"/>
      <c r="TGQ382" s="56"/>
      <c r="TGR382" s="56"/>
      <c r="TGS382" s="56"/>
      <c r="TGT382" s="56"/>
      <c r="TGU382" s="56"/>
      <c r="TGV382" s="56"/>
      <c r="TGW382" s="56"/>
      <c r="TGX382" s="56"/>
      <c r="TGY382" s="56"/>
      <c r="TGZ382" s="56"/>
      <c r="THA382" s="56"/>
      <c r="THB382" s="56"/>
      <c r="THC382" s="56"/>
      <c r="THD382" s="56"/>
      <c r="THE382" s="56"/>
      <c r="THF382" s="56"/>
      <c r="THG382" s="56"/>
      <c r="THH382" s="56"/>
      <c r="THI382" s="56"/>
      <c r="THJ382" s="56"/>
      <c r="THK382" s="56"/>
      <c r="THL382" s="56"/>
      <c r="THM382" s="56"/>
      <c r="THN382" s="56"/>
      <c r="THO382" s="56"/>
      <c r="THP382" s="56"/>
      <c r="THQ382" s="56"/>
      <c r="THR382" s="56"/>
      <c r="THS382" s="56"/>
      <c r="THT382" s="56"/>
      <c r="THU382" s="56"/>
      <c r="THV382" s="56"/>
      <c r="THW382" s="56"/>
      <c r="THX382" s="56"/>
      <c r="THY382" s="56"/>
      <c r="THZ382" s="56"/>
      <c r="TIA382" s="56"/>
      <c r="TIB382" s="56"/>
      <c r="TIC382" s="56"/>
      <c r="TID382" s="56"/>
      <c r="TIE382" s="56"/>
      <c r="TIF382" s="56"/>
      <c r="TIG382" s="56"/>
      <c r="TIH382" s="56"/>
      <c r="TII382" s="56"/>
      <c r="TIJ382" s="56"/>
      <c r="TIK382" s="56"/>
      <c r="TIL382" s="56"/>
      <c r="TIM382" s="56"/>
      <c r="TIN382" s="56"/>
      <c r="TIO382" s="56"/>
      <c r="TIP382" s="56"/>
      <c r="TIQ382" s="56"/>
      <c r="TIR382" s="56"/>
      <c r="TIS382" s="56"/>
      <c r="TIT382" s="56"/>
      <c r="TIU382" s="56"/>
      <c r="TIV382" s="56"/>
      <c r="TIW382" s="56"/>
      <c r="TIX382" s="56"/>
      <c r="TIY382" s="56"/>
      <c r="TIZ382" s="56"/>
      <c r="TJA382" s="56"/>
      <c r="TJB382" s="56"/>
      <c r="TJC382" s="56"/>
      <c r="TJD382" s="56"/>
      <c r="TJE382" s="56"/>
      <c r="TJF382" s="56"/>
      <c r="TJG382" s="56"/>
      <c r="TJH382" s="56"/>
      <c r="TJI382" s="56"/>
      <c r="TJJ382" s="56"/>
      <c r="TJK382" s="56"/>
      <c r="TJL382" s="56"/>
      <c r="TJM382" s="56"/>
      <c r="TJN382" s="56"/>
      <c r="TJO382" s="56"/>
      <c r="TJP382" s="56"/>
      <c r="TJQ382" s="56"/>
      <c r="TJR382" s="56"/>
      <c r="TJS382" s="56"/>
      <c r="TJT382" s="56"/>
      <c r="TJU382" s="56"/>
      <c r="TJV382" s="56"/>
      <c r="TJW382" s="56"/>
      <c r="TJX382" s="56"/>
      <c r="TJY382" s="56"/>
      <c r="TJZ382" s="56"/>
      <c r="TKA382" s="56"/>
      <c r="TKB382" s="56"/>
      <c r="TKC382" s="56"/>
      <c r="TKD382" s="56"/>
      <c r="TKE382" s="56"/>
      <c r="TKF382" s="56"/>
      <c r="TKG382" s="56"/>
      <c r="TKH382" s="56"/>
      <c r="TKI382" s="56"/>
      <c r="TKJ382" s="56"/>
      <c r="TKK382" s="56"/>
      <c r="TKL382" s="56"/>
      <c r="TKM382" s="56"/>
      <c r="TKN382" s="56"/>
      <c r="TKO382" s="56"/>
      <c r="TKP382" s="56"/>
      <c r="TKQ382" s="56"/>
      <c r="TKR382" s="56"/>
      <c r="TKS382" s="56"/>
      <c r="TKT382" s="56"/>
      <c r="TKU382" s="56"/>
      <c r="TKV382" s="56"/>
      <c r="TKW382" s="56"/>
      <c r="TKX382" s="56"/>
      <c r="TKY382" s="56"/>
      <c r="TKZ382" s="56"/>
      <c r="TLA382" s="56"/>
      <c r="TLB382" s="56"/>
      <c r="TLC382" s="56"/>
      <c r="TLD382" s="56"/>
      <c r="TLE382" s="56"/>
      <c r="TLF382" s="56"/>
      <c r="TLG382" s="56"/>
      <c r="TLH382" s="56"/>
      <c r="TLI382" s="56"/>
      <c r="TLJ382" s="56"/>
      <c r="TLK382" s="56"/>
      <c r="TLL382" s="56"/>
      <c r="TLM382" s="56"/>
      <c r="TLN382" s="56"/>
      <c r="TLO382" s="56"/>
      <c r="TLP382" s="56"/>
      <c r="TLQ382" s="56"/>
      <c r="TLR382" s="56"/>
      <c r="TLS382" s="56"/>
      <c r="TLT382" s="56"/>
      <c r="TLU382" s="56"/>
      <c r="TLV382" s="56"/>
      <c r="TLW382" s="56"/>
      <c r="TLX382" s="56"/>
      <c r="TLY382" s="56"/>
      <c r="TLZ382" s="56"/>
      <c r="TMA382" s="56"/>
      <c r="TMB382" s="56"/>
      <c r="TMC382" s="56"/>
      <c r="TMD382" s="56"/>
      <c r="TME382" s="56"/>
      <c r="TMF382" s="56"/>
      <c r="TMG382" s="56"/>
      <c r="TMH382" s="56"/>
      <c r="TMI382" s="56"/>
      <c r="TMJ382" s="56"/>
      <c r="TMK382" s="56"/>
      <c r="TML382" s="56"/>
      <c r="TMM382" s="56"/>
      <c r="TMN382" s="56"/>
      <c r="TMO382" s="56"/>
      <c r="TMP382" s="56"/>
      <c r="TMQ382" s="56"/>
      <c r="TMR382" s="56"/>
      <c r="TMS382" s="56"/>
      <c r="TMT382" s="56"/>
      <c r="TMU382" s="56"/>
      <c r="TMV382" s="56"/>
      <c r="TMW382" s="56"/>
      <c r="TMX382" s="56"/>
      <c r="TMY382" s="56"/>
      <c r="TMZ382" s="56"/>
      <c r="TNA382" s="56"/>
      <c r="TNB382" s="56"/>
      <c r="TNC382" s="56"/>
      <c r="TND382" s="56"/>
      <c r="TNE382" s="56"/>
      <c r="TNF382" s="56"/>
      <c r="TNG382" s="56"/>
      <c r="TNH382" s="56"/>
      <c r="TNI382" s="56"/>
      <c r="TNJ382" s="56"/>
      <c r="TNK382" s="56"/>
      <c r="TNL382" s="56"/>
      <c r="TNM382" s="56"/>
      <c r="TNN382" s="56"/>
      <c r="TNO382" s="56"/>
      <c r="TNP382" s="56"/>
      <c r="TNQ382" s="56"/>
      <c r="TNR382" s="56"/>
      <c r="TNS382" s="56"/>
      <c r="TNT382" s="56"/>
      <c r="TNU382" s="56"/>
      <c r="TNV382" s="56"/>
      <c r="TNW382" s="56"/>
      <c r="TNX382" s="56"/>
      <c r="TNY382" s="56"/>
      <c r="TNZ382" s="56"/>
      <c r="TOA382" s="56"/>
      <c r="TOB382" s="56"/>
      <c r="TOC382" s="56"/>
      <c r="TOD382" s="56"/>
      <c r="TOE382" s="56"/>
      <c r="TOF382" s="56"/>
      <c r="TOG382" s="56"/>
      <c r="TOH382" s="56"/>
      <c r="TOI382" s="56"/>
      <c r="TOJ382" s="56"/>
      <c r="TOK382" s="56"/>
      <c r="TOL382" s="56"/>
      <c r="TOM382" s="56"/>
      <c r="TON382" s="56"/>
      <c r="TOO382" s="56"/>
      <c r="TOP382" s="56"/>
      <c r="TOQ382" s="56"/>
      <c r="TOR382" s="56"/>
      <c r="TOS382" s="56"/>
      <c r="TOT382" s="56"/>
      <c r="TOU382" s="56"/>
      <c r="TOV382" s="56"/>
      <c r="TOW382" s="56"/>
      <c r="TOX382" s="56"/>
      <c r="TOY382" s="56"/>
      <c r="TOZ382" s="56"/>
      <c r="TPA382" s="56"/>
      <c r="TPB382" s="56"/>
      <c r="TPC382" s="56"/>
      <c r="TPD382" s="56"/>
      <c r="TPE382" s="56"/>
      <c r="TPF382" s="56"/>
      <c r="TPG382" s="56"/>
      <c r="TPH382" s="56"/>
      <c r="TPI382" s="56"/>
      <c r="TPJ382" s="56"/>
      <c r="TPK382" s="56"/>
      <c r="TPL382" s="56"/>
      <c r="TPM382" s="56"/>
      <c r="TPN382" s="56"/>
      <c r="TPO382" s="56"/>
      <c r="TPP382" s="56"/>
      <c r="TPQ382" s="56"/>
      <c r="TPR382" s="56"/>
      <c r="TPS382" s="56"/>
      <c r="TPT382" s="56"/>
      <c r="TPU382" s="56"/>
      <c r="TPV382" s="56"/>
      <c r="TPW382" s="56"/>
      <c r="TPX382" s="56"/>
      <c r="TPY382" s="56"/>
      <c r="TPZ382" s="56"/>
      <c r="TQA382" s="56"/>
      <c r="TQB382" s="56"/>
      <c r="TQC382" s="56"/>
      <c r="TQD382" s="56"/>
      <c r="TQE382" s="56"/>
      <c r="TQF382" s="56"/>
      <c r="TQG382" s="56"/>
      <c r="TQH382" s="56"/>
      <c r="TQI382" s="56"/>
      <c r="TQJ382" s="56"/>
      <c r="TQK382" s="56"/>
      <c r="TQL382" s="56"/>
      <c r="TQM382" s="56"/>
      <c r="TQN382" s="56"/>
      <c r="TQO382" s="56"/>
      <c r="TQP382" s="56"/>
      <c r="TQQ382" s="56"/>
      <c r="TQR382" s="56"/>
      <c r="TQS382" s="56"/>
      <c r="TQT382" s="56"/>
      <c r="TQU382" s="56"/>
      <c r="TQV382" s="56"/>
      <c r="TQW382" s="56"/>
      <c r="TQX382" s="56"/>
      <c r="TQY382" s="56"/>
      <c r="TQZ382" s="56"/>
      <c r="TRA382" s="56"/>
      <c r="TRB382" s="56"/>
      <c r="TRC382" s="56"/>
      <c r="TRD382" s="56"/>
      <c r="TRE382" s="56"/>
      <c r="TRF382" s="56"/>
      <c r="TRG382" s="56"/>
      <c r="TRH382" s="56"/>
      <c r="TRI382" s="56"/>
      <c r="TRJ382" s="56"/>
      <c r="TRK382" s="56"/>
      <c r="TRL382" s="56"/>
      <c r="TRM382" s="56"/>
      <c r="TRN382" s="56"/>
      <c r="TRO382" s="56"/>
      <c r="TRP382" s="56"/>
      <c r="TRQ382" s="56"/>
      <c r="TRR382" s="56"/>
      <c r="TRS382" s="56"/>
      <c r="TRT382" s="56"/>
      <c r="TRU382" s="56"/>
      <c r="TRV382" s="56"/>
      <c r="TRW382" s="56"/>
      <c r="TRX382" s="56"/>
      <c r="TRY382" s="56"/>
      <c r="TRZ382" s="56"/>
      <c r="TSA382" s="56"/>
      <c r="TSB382" s="56"/>
      <c r="TSC382" s="56"/>
      <c r="TSD382" s="56"/>
      <c r="TSE382" s="56"/>
      <c r="TSF382" s="56"/>
      <c r="TSG382" s="56"/>
      <c r="TSH382" s="56"/>
      <c r="TSI382" s="56"/>
      <c r="TSJ382" s="56"/>
      <c r="TSK382" s="56"/>
      <c r="TSL382" s="56"/>
      <c r="TSM382" s="56"/>
      <c r="TSN382" s="56"/>
      <c r="TSO382" s="56"/>
      <c r="TSP382" s="56"/>
      <c r="TSQ382" s="56"/>
      <c r="TSR382" s="56"/>
      <c r="TSS382" s="56"/>
      <c r="TST382" s="56"/>
      <c r="TSU382" s="56"/>
      <c r="TSV382" s="56"/>
      <c r="TSW382" s="56"/>
      <c r="TSX382" s="56"/>
      <c r="TSY382" s="56"/>
      <c r="TSZ382" s="56"/>
      <c r="TTA382" s="56"/>
      <c r="TTB382" s="56"/>
      <c r="TTC382" s="56"/>
      <c r="TTD382" s="56"/>
      <c r="TTE382" s="56"/>
      <c r="TTF382" s="56"/>
      <c r="TTG382" s="56"/>
      <c r="TTH382" s="56"/>
      <c r="TTI382" s="56"/>
      <c r="TTJ382" s="56"/>
      <c r="TTK382" s="56"/>
      <c r="TTL382" s="56"/>
      <c r="TTM382" s="56"/>
      <c r="TTN382" s="56"/>
      <c r="TTO382" s="56"/>
      <c r="TTP382" s="56"/>
      <c r="TTQ382" s="56"/>
      <c r="TTR382" s="56"/>
      <c r="TTS382" s="56"/>
      <c r="TTT382" s="56"/>
      <c r="TTU382" s="56"/>
      <c r="TTV382" s="56"/>
      <c r="TTW382" s="56"/>
      <c r="TTX382" s="56"/>
      <c r="TTY382" s="56"/>
      <c r="TTZ382" s="56"/>
      <c r="TUA382" s="56"/>
      <c r="TUB382" s="56"/>
      <c r="TUC382" s="56"/>
      <c r="TUD382" s="56"/>
      <c r="TUE382" s="56"/>
      <c r="TUF382" s="56"/>
      <c r="TUG382" s="56"/>
      <c r="TUH382" s="56"/>
      <c r="TUI382" s="56"/>
      <c r="TUJ382" s="56"/>
      <c r="TUK382" s="56"/>
      <c r="TUL382" s="56"/>
      <c r="TUM382" s="56"/>
      <c r="TUN382" s="56"/>
      <c r="TUO382" s="56"/>
      <c r="TUP382" s="56"/>
      <c r="TUQ382" s="56"/>
      <c r="TUR382" s="56"/>
      <c r="TUS382" s="56"/>
      <c r="TUT382" s="56"/>
      <c r="TUU382" s="56"/>
      <c r="TUV382" s="56"/>
      <c r="TUW382" s="56"/>
      <c r="TUX382" s="56"/>
      <c r="TUY382" s="56"/>
      <c r="TUZ382" s="56"/>
      <c r="TVA382" s="56"/>
      <c r="TVB382" s="56"/>
      <c r="TVC382" s="56"/>
      <c r="TVD382" s="56"/>
      <c r="TVE382" s="56"/>
      <c r="TVF382" s="56"/>
      <c r="TVG382" s="56"/>
      <c r="TVH382" s="56"/>
      <c r="TVI382" s="56"/>
      <c r="TVJ382" s="56"/>
      <c r="TVK382" s="56"/>
      <c r="TVL382" s="56"/>
      <c r="TVM382" s="56"/>
      <c r="TVN382" s="56"/>
      <c r="TVO382" s="56"/>
      <c r="TVP382" s="56"/>
      <c r="TVQ382" s="56"/>
      <c r="TVR382" s="56"/>
      <c r="TVS382" s="56"/>
      <c r="TVT382" s="56"/>
      <c r="TVU382" s="56"/>
      <c r="TVV382" s="56"/>
      <c r="TVW382" s="56"/>
      <c r="TVX382" s="56"/>
      <c r="TVY382" s="56"/>
      <c r="TVZ382" s="56"/>
      <c r="TWA382" s="56"/>
      <c r="TWB382" s="56"/>
      <c r="TWC382" s="56"/>
      <c r="TWD382" s="56"/>
      <c r="TWE382" s="56"/>
      <c r="TWF382" s="56"/>
      <c r="TWG382" s="56"/>
      <c r="TWH382" s="56"/>
      <c r="TWI382" s="56"/>
      <c r="TWJ382" s="56"/>
      <c r="TWK382" s="56"/>
      <c r="TWL382" s="56"/>
      <c r="TWM382" s="56"/>
      <c r="TWN382" s="56"/>
      <c r="TWO382" s="56"/>
      <c r="TWP382" s="56"/>
      <c r="TWQ382" s="56"/>
      <c r="TWR382" s="56"/>
      <c r="TWS382" s="56"/>
      <c r="TWT382" s="56"/>
      <c r="TWU382" s="56"/>
      <c r="TWV382" s="56"/>
      <c r="TWW382" s="56"/>
      <c r="TWX382" s="56"/>
      <c r="TWY382" s="56"/>
      <c r="TWZ382" s="56"/>
      <c r="TXA382" s="56"/>
      <c r="TXB382" s="56"/>
      <c r="TXC382" s="56"/>
      <c r="TXD382" s="56"/>
      <c r="TXE382" s="56"/>
      <c r="TXF382" s="56"/>
      <c r="TXG382" s="56"/>
      <c r="TXH382" s="56"/>
      <c r="TXI382" s="56"/>
      <c r="TXJ382" s="56"/>
      <c r="TXK382" s="56"/>
      <c r="TXL382" s="56"/>
      <c r="TXM382" s="56"/>
      <c r="TXN382" s="56"/>
      <c r="TXO382" s="56"/>
      <c r="TXP382" s="56"/>
      <c r="TXQ382" s="56"/>
      <c r="TXR382" s="56"/>
      <c r="TXS382" s="56"/>
      <c r="TXT382" s="56"/>
      <c r="TXU382" s="56"/>
      <c r="TXV382" s="56"/>
      <c r="TXW382" s="56"/>
      <c r="TXX382" s="56"/>
      <c r="TXY382" s="56"/>
      <c r="TXZ382" s="56"/>
      <c r="TYA382" s="56"/>
      <c r="TYB382" s="56"/>
      <c r="TYC382" s="56"/>
      <c r="TYD382" s="56"/>
      <c r="TYE382" s="56"/>
      <c r="TYF382" s="56"/>
      <c r="TYG382" s="56"/>
      <c r="TYH382" s="56"/>
      <c r="TYI382" s="56"/>
      <c r="TYJ382" s="56"/>
      <c r="TYK382" s="56"/>
      <c r="TYL382" s="56"/>
      <c r="TYM382" s="56"/>
      <c r="TYN382" s="56"/>
      <c r="TYO382" s="56"/>
      <c r="TYP382" s="56"/>
      <c r="TYQ382" s="56"/>
      <c r="TYR382" s="56"/>
      <c r="TYS382" s="56"/>
      <c r="TYT382" s="56"/>
      <c r="TYU382" s="56"/>
      <c r="TYV382" s="56"/>
      <c r="TYW382" s="56"/>
      <c r="TYX382" s="56"/>
      <c r="TYY382" s="56"/>
      <c r="TYZ382" s="56"/>
      <c r="TZA382" s="56"/>
      <c r="TZB382" s="56"/>
      <c r="TZC382" s="56"/>
      <c r="TZD382" s="56"/>
      <c r="TZE382" s="56"/>
      <c r="TZF382" s="56"/>
      <c r="TZG382" s="56"/>
      <c r="TZH382" s="56"/>
      <c r="TZI382" s="56"/>
      <c r="TZJ382" s="56"/>
      <c r="TZK382" s="56"/>
      <c r="TZL382" s="56"/>
      <c r="TZM382" s="56"/>
      <c r="TZN382" s="56"/>
      <c r="TZO382" s="56"/>
      <c r="TZP382" s="56"/>
      <c r="TZQ382" s="56"/>
      <c r="TZR382" s="56"/>
      <c r="TZS382" s="56"/>
      <c r="TZT382" s="56"/>
      <c r="TZU382" s="56"/>
      <c r="TZV382" s="56"/>
      <c r="TZW382" s="56"/>
      <c r="TZX382" s="56"/>
      <c r="TZY382" s="56"/>
      <c r="TZZ382" s="56"/>
      <c r="UAA382" s="56"/>
      <c r="UAB382" s="56"/>
      <c r="UAC382" s="56"/>
      <c r="UAD382" s="56"/>
      <c r="UAE382" s="56"/>
      <c r="UAF382" s="56"/>
      <c r="UAG382" s="56"/>
      <c r="UAH382" s="56"/>
      <c r="UAI382" s="56"/>
      <c r="UAJ382" s="56"/>
      <c r="UAK382" s="56"/>
      <c r="UAL382" s="56"/>
      <c r="UAM382" s="56"/>
      <c r="UAN382" s="56"/>
      <c r="UAO382" s="56"/>
      <c r="UAP382" s="56"/>
      <c r="UAQ382" s="56"/>
      <c r="UAR382" s="56"/>
      <c r="UAS382" s="56"/>
      <c r="UAT382" s="56"/>
      <c r="UAU382" s="56"/>
      <c r="UAV382" s="56"/>
      <c r="UAW382" s="56"/>
      <c r="UAX382" s="56"/>
      <c r="UAY382" s="56"/>
      <c r="UAZ382" s="56"/>
      <c r="UBA382" s="56"/>
      <c r="UBB382" s="56"/>
      <c r="UBC382" s="56"/>
      <c r="UBD382" s="56"/>
      <c r="UBE382" s="56"/>
      <c r="UBF382" s="56"/>
      <c r="UBG382" s="56"/>
      <c r="UBH382" s="56"/>
      <c r="UBI382" s="56"/>
      <c r="UBJ382" s="56"/>
      <c r="UBK382" s="56"/>
      <c r="UBL382" s="56"/>
      <c r="UBM382" s="56"/>
      <c r="UBN382" s="56"/>
      <c r="UBO382" s="56"/>
      <c r="UBP382" s="56"/>
      <c r="UBQ382" s="56"/>
      <c r="UBR382" s="56"/>
      <c r="UBS382" s="56"/>
      <c r="UBT382" s="56"/>
      <c r="UBU382" s="56"/>
      <c r="UBV382" s="56"/>
      <c r="UBW382" s="56"/>
      <c r="UBX382" s="56"/>
      <c r="UBY382" s="56"/>
      <c r="UBZ382" s="56"/>
      <c r="UCA382" s="56"/>
      <c r="UCB382" s="56"/>
      <c r="UCC382" s="56"/>
      <c r="UCD382" s="56"/>
      <c r="UCE382" s="56"/>
      <c r="UCF382" s="56"/>
      <c r="UCG382" s="56"/>
      <c r="UCH382" s="56"/>
      <c r="UCI382" s="56"/>
      <c r="UCJ382" s="56"/>
      <c r="UCK382" s="56"/>
      <c r="UCL382" s="56"/>
      <c r="UCM382" s="56"/>
      <c r="UCN382" s="56"/>
      <c r="UCO382" s="56"/>
      <c r="UCP382" s="56"/>
      <c r="UCQ382" s="56"/>
      <c r="UCR382" s="56"/>
      <c r="UCS382" s="56"/>
      <c r="UCT382" s="56"/>
      <c r="UCU382" s="56"/>
      <c r="UCV382" s="56"/>
      <c r="UCW382" s="56"/>
      <c r="UCX382" s="56"/>
      <c r="UCY382" s="56"/>
      <c r="UCZ382" s="56"/>
      <c r="UDA382" s="56"/>
      <c r="UDB382" s="56"/>
      <c r="UDC382" s="56"/>
      <c r="UDD382" s="56"/>
      <c r="UDE382" s="56"/>
      <c r="UDF382" s="56"/>
      <c r="UDG382" s="56"/>
      <c r="UDH382" s="56"/>
      <c r="UDI382" s="56"/>
      <c r="UDJ382" s="56"/>
      <c r="UDK382" s="56"/>
      <c r="UDL382" s="56"/>
      <c r="UDM382" s="56"/>
      <c r="UDN382" s="56"/>
      <c r="UDO382" s="56"/>
      <c r="UDP382" s="56"/>
      <c r="UDQ382" s="56"/>
      <c r="UDR382" s="56"/>
      <c r="UDS382" s="56"/>
      <c r="UDT382" s="56"/>
      <c r="UDU382" s="56"/>
      <c r="UDV382" s="56"/>
      <c r="UDW382" s="56"/>
      <c r="UDX382" s="56"/>
      <c r="UDY382" s="56"/>
      <c r="UDZ382" s="56"/>
      <c r="UEA382" s="56"/>
      <c r="UEB382" s="56"/>
      <c r="UEC382" s="56"/>
      <c r="UED382" s="56"/>
      <c r="UEE382" s="56"/>
      <c r="UEF382" s="56"/>
      <c r="UEG382" s="56"/>
      <c r="UEH382" s="56"/>
      <c r="UEI382" s="56"/>
      <c r="UEJ382" s="56"/>
      <c r="UEK382" s="56"/>
      <c r="UEL382" s="56"/>
      <c r="UEM382" s="56"/>
      <c r="UEN382" s="56"/>
      <c r="UEO382" s="56"/>
      <c r="UEP382" s="56"/>
      <c r="UEQ382" s="56"/>
      <c r="UER382" s="56"/>
      <c r="UES382" s="56"/>
      <c r="UET382" s="56"/>
      <c r="UEU382" s="56"/>
      <c r="UEV382" s="56"/>
      <c r="UEW382" s="56"/>
      <c r="UEX382" s="56"/>
      <c r="UEY382" s="56"/>
      <c r="UEZ382" s="56"/>
      <c r="UFA382" s="56"/>
      <c r="UFB382" s="56"/>
      <c r="UFC382" s="56"/>
      <c r="UFD382" s="56"/>
      <c r="UFE382" s="56"/>
      <c r="UFF382" s="56"/>
      <c r="UFG382" s="56"/>
      <c r="UFH382" s="56"/>
      <c r="UFI382" s="56"/>
      <c r="UFJ382" s="56"/>
      <c r="UFK382" s="56"/>
      <c r="UFL382" s="56"/>
      <c r="UFM382" s="56"/>
      <c r="UFN382" s="56"/>
      <c r="UFO382" s="56"/>
      <c r="UFP382" s="56"/>
      <c r="UFQ382" s="56"/>
      <c r="UFR382" s="56"/>
      <c r="UFS382" s="56"/>
      <c r="UFT382" s="56"/>
      <c r="UFU382" s="56"/>
      <c r="UFV382" s="56"/>
      <c r="UFW382" s="56"/>
      <c r="UFX382" s="56"/>
      <c r="UFY382" s="56"/>
      <c r="UFZ382" s="56"/>
      <c r="UGA382" s="56"/>
      <c r="UGB382" s="56"/>
      <c r="UGC382" s="56"/>
      <c r="UGD382" s="56"/>
      <c r="UGE382" s="56"/>
      <c r="UGF382" s="56"/>
      <c r="UGG382" s="56"/>
      <c r="UGH382" s="56"/>
      <c r="UGI382" s="56"/>
      <c r="UGJ382" s="56"/>
      <c r="UGK382" s="56"/>
      <c r="UGL382" s="56"/>
      <c r="UGM382" s="56"/>
      <c r="UGN382" s="56"/>
      <c r="UGO382" s="56"/>
      <c r="UGP382" s="56"/>
      <c r="UGQ382" s="56"/>
      <c r="UGR382" s="56"/>
      <c r="UGS382" s="56"/>
      <c r="UGT382" s="56"/>
      <c r="UGU382" s="56"/>
      <c r="UGV382" s="56"/>
      <c r="UGW382" s="56"/>
      <c r="UGX382" s="56"/>
      <c r="UGY382" s="56"/>
      <c r="UGZ382" s="56"/>
      <c r="UHA382" s="56"/>
      <c r="UHB382" s="56"/>
      <c r="UHC382" s="56"/>
      <c r="UHD382" s="56"/>
      <c r="UHE382" s="56"/>
      <c r="UHF382" s="56"/>
      <c r="UHG382" s="56"/>
      <c r="UHH382" s="56"/>
      <c r="UHI382" s="56"/>
      <c r="UHJ382" s="56"/>
      <c r="UHK382" s="56"/>
      <c r="UHL382" s="56"/>
      <c r="UHM382" s="56"/>
      <c r="UHN382" s="56"/>
      <c r="UHO382" s="56"/>
      <c r="UHP382" s="56"/>
      <c r="UHQ382" s="56"/>
      <c r="UHR382" s="56"/>
      <c r="UHS382" s="56"/>
      <c r="UHT382" s="56"/>
      <c r="UHU382" s="56"/>
      <c r="UHV382" s="56"/>
      <c r="UHW382" s="56"/>
      <c r="UHX382" s="56"/>
      <c r="UHY382" s="56"/>
      <c r="UHZ382" s="56"/>
      <c r="UIA382" s="56"/>
      <c r="UIB382" s="56"/>
      <c r="UIC382" s="56"/>
      <c r="UID382" s="56"/>
      <c r="UIE382" s="56"/>
      <c r="UIF382" s="56"/>
      <c r="UIG382" s="56"/>
      <c r="UIH382" s="56"/>
      <c r="UII382" s="56"/>
      <c r="UIJ382" s="56"/>
      <c r="UIK382" s="56"/>
      <c r="UIL382" s="56"/>
      <c r="UIM382" s="56"/>
      <c r="UIN382" s="56"/>
      <c r="UIO382" s="56"/>
      <c r="UIP382" s="56"/>
      <c r="UIQ382" s="56"/>
      <c r="UIR382" s="56"/>
      <c r="UIS382" s="56"/>
      <c r="UIT382" s="56"/>
      <c r="UIU382" s="56"/>
      <c r="UIV382" s="56"/>
      <c r="UIW382" s="56"/>
      <c r="UIX382" s="56"/>
      <c r="UIY382" s="56"/>
      <c r="UIZ382" s="56"/>
      <c r="UJA382" s="56"/>
      <c r="UJB382" s="56"/>
      <c r="UJC382" s="56"/>
      <c r="UJD382" s="56"/>
      <c r="UJE382" s="56"/>
      <c r="UJF382" s="56"/>
      <c r="UJG382" s="56"/>
      <c r="UJH382" s="56"/>
      <c r="UJI382" s="56"/>
      <c r="UJJ382" s="56"/>
      <c r="UJK382" s="56"/>
      <c r="UJL382" s="56"/>
      <c r="UJM382" s="56"/>
      <c r="UJN382" s="56"/>
      <c r="UJO382" s="56"/>
      <c r="UJP382" s="56"/>
      <c r="UJQ382" s="56"/>
      <c r="UJR382" s="56"/>
      <c r="UJS382" s="56"/>
      <c r="UJT382" s="56"/>
      <c r="UJU382" s="56"/>
      <c r="UJV382" s="56"/>
      <c r="UJW382" s="56"/>
      <c r="UJX382" s="56"/>
      <c r="UJY382" s="56"/>
      <c r="UJZ382" s="56"/>
      <c r="UKA382" s="56"/>
      <c r="UKB382" s="56"/>
      <c r="UKC382" s="56"/>
      <c r="UKD382" s="56"/>
      <c r="UKE382" s="56"/>
      <c r="UKF382" s="56"/>
      <c r="UKG382" s="56"/>
      <c r="UKH382" s="56"/>
      <c r="UKI382" s="56"/>
      <c r="UKJ382" s="56"/>
      <c r="UKK382" s="56"/>
      <c r="UKL382" s="56"/>
      <c r="UKM382" s="56"/>
      <c r="UKN382" s="56"/>
      <c r="UKO382" s="56"/>
      <c r="UKP382" s="56"/>
      <c r="UKQ382" s="56"/>
      <c r="UKR382" s="56"/>
      <c r="UKS382" s="56"/>
      <c r="UKT382" s="56"/>
      <c r="UKU382" s="56"/>
      <c r="UKV382" s="56"/>
      <c r="UKW382" s="56"/>
      <c r="UKX382" s="56"/>
      <c r="UKY382" s="56"/>
      <c r="UKZ382" s="56"/>
      <c r="ULA382" s="56"/>
      <c r="ULB382" s="56"/>
      <c r="ULC382" s="56"/>
      <c r="ULD382" s="56"/>
      <c r="ULE382" s="56"/>
      <c r="ULF382" s="56"/>
      <c r="ULG382" s="56"/>
      <c r="ULH382" s="56"/>
      <c r="ULI382" s="56"/>
      <c r="ULJ382" s="56"/>
      <c r="ULK382" s="56"/>
      <c r="ULL382" s="56"/>
      <c r="ULM382" s="56"/>
      <c r="ULN382" s="56"/>
      <c r="ULO382" s="56"/>
      <c r="ULP382" s="56"/>
      <c r="ULQ382" s="56"/>
      <c r="ULR382" s="56"/>
      <c r="ULS382" s="56"/>
      <c r="ULT382" s="56"/>
      <c r="ULU382" s="56"/>
      <c r="ULV382" s="56"/>
      <c r="ULW382" s="56"/>
      <c r="ULX382" s="56"/>
      <c r="ULY382" s="56"/>
      <c r="ULZ382" s="56"/>
      <c r="UMA382" s="56"/>
      <c r="UMB382" s="56"/>
      <c r="UMC382" s="56"/>
      <c r="UMD382" s="56"/>
      <c r="UME382" s="56"/>
      <c r="UMF382" s="56"/>
      <c r="UMG382" s="56"/>
      <c r="UMH382" s="56"/>
      <c r="UMI382" s="56"/>
      <c r="UMJ382" s="56"/>
      <c r="UMK382" s="56"/>
      <c r="UML382" s="56"/>
      <c r="UMM382" s="56"/>
      <c r="UMN382" s="56"/>
      <c r="UMO382" s="56"/>
      <c r="UMP382" s="56"/>
      <c r="UMQ382" s="56"/>
      <c r="UMR382" s="56"/>
      <c r="UMS382" s="56"/>
      <c r="UMT382" s="56"/>
      <c r="UMU382" s="56"/>
      <c r="UMV382" s="56"/>
      <c r="UMW382" s="56"/>
      <c r="UMX382" s="56"/>
      <c r="UMY382" s="56"/>
      <c r="UMZ382" s="56"/>
      <c r="UNA382" s="56"/>
      <c r="UNB382" s="56"/>
      <c r="UNC382" s="56"/>
      <c r="UND382" s="56"/>
      <c r="UNE382" s="56"/>
      <c r="UNF382" s="56"/>
      <c r="UNG382" s="56"/>
      <c r="UNH382" s="56"/>
      <c r="UNI382" s="56"/>
      <c r="UNJ382" s="56"/>
      <c r="UNK382" s="56"/>
      <c r="UNL382" s="56"/>
      <c r="UNM382" s="56"/>
      <c r="UNN382" s="56"/>
      <c r="UNO382" s="56"/>
      <c r="UNP382" s="56"/>
      <c r="UNQ382" s="56"/>
      <c r="UNR382" s="56"/>
      <c r="UNS382" s="56"/>
      <c r="UNT382" s="56"/>
      <c r="UNU382" s="56"/>
      <c r="UNV382" s="56"/>
      <c r="UNW382" s="56"/>
      <c r="UNX382" s="56"/>
      <c r="UNY382" s="56"/>
      <c r="UNZ382" s="56"/>
      <c r="UOA382" s="56"/>
      <c r="UOB382" s="56"/>
      <c r="UOC382" s="56"/>
      <c r="UOD382" s="56"/>
      <c r="UOE382" s="56"/>
      <c r="UOF382" s="56"/>
      <c r="UOG382" s="56"/>
      <c r="UOH382" s="56"/>
      <c r="UOI382" s="56"/>
      <c r="UOJ382" s="56"/>
      <c r="UOK382" s="56"/>
      <c r="UOL382" s="56"/>
      <c r="UOM382" s="56"/>
      <c r="UON382" s="56"/>
      <c r="UOO382" s="56"/>
      <c r="UOP382" s="56"/>
      <c r="UOQ382" s="56"/>
      <c r="UOR382" s="56"/>
      <c r="UOS382" s="56"/>
      <c r="UOT382" s="56"/>
      <c r="UOU382" s="56"/>
      <c r="UOV382" s="56"/>
      <c r="UOW382" s="56"/>
      <c r="UOX382" s="56"/>
      <c r="UOY382" s="56"/>
      <c r="UOZ382" s="56"/>
      <c r="UPA382" s="56"/>
      <c r="UPB382" s="56"/>
      <c r="UPC382" s="56"/>
      <c r="UPD382" s="56"/>
      <c r="UPE382" s="56"/>
      <c r="UPF382" s="56"/>
      <c r="UPG382" s="56"/>
      <c r="UPH382" s="56"/>
      <c r="UPI382" s="56"/>
      <c r="UPJ382" s="56"/>
      <c r="UPK382" s="56"/>
      <c r="UPL382" s="56"/>
      <c r="UPM382" s="56"/>
      <c r="UPN382" s="56"/>
      <c r="UPO382" s="56"/>
      <c r="UPP382" s="56"/>
      <c r="UPQ382" s="56"/>
      <c r="UPR382" s="56"/>
      <c r="UPS382" s="56"/>
      <c r="UPT382" s="56"/>
      <c r="UPU382" s="56"/>
      <c r="UPV382" s="56"/>
      <c r="UPW382" s="56"/>
      <c r="UPX382" s="56"/>
      <c r="UPY382" s="56"/>
      <c r="UPZ382" s="56"/>
      <c r="UQA382" s="56"/>
      <c r="UQB382" s="56"/>
      <c r="UQC382" s="56"/>
      <c r="UQD382" s="56"/>
      <c r="UQE382" s="56"/>
      <c r="UQF382" s="56"/>
      <c r="UQG382" s="56"/>
      <c r="UQH382" s="56"/>
      <c r="UQI382" s="56"/>
      <c r="UQJ382" s="56"/>
      <c r="UQK382" s="56"/>
      <c r="UQL382" s="56"/>
      <c r="UQM382" s="56"/>
      <c r="UQN382" s="56"/>
      <c r="UQO382" s="56"/>
      <c r="UQP382" s="56"/>
      <c r="UQQ382" s="56"/>
      <c r="UQR382" s="56"/>
      <c r="UQS382" s="56"/>
      <c r="UQT382" s="56"/>
      <c r="UQU382" s="56"/>
      <c r="UQV382" s="56"/>
      <c r="UQW382" s="56"/>
      <c r="UQX382" s="56"/>
      <c r="UQY382" s="56"/>
      <c r="UQZ382" s="56"/>
      <c r="URA382" s="56"/>
      <c r="URB382" s="56"/>
      <c r="URC382" s="56"/>
      <c r="URD382" s="56"/>
      <c r="URE382" s="56"/>
      <c r="URF382" s="56"/>
      <c r="URG382" s="56"/>
      <c r="URH382" s="56"/>
      <c r="URI382" s="56"/>
      <c r="URJ382" s="56"/>
      <c r="URK382" s="56"/>
      <c r="URL382" s="56"/>
      <c r="URM382" s="56"/>
      <c r="URN382" s="56"/>
      <c r="URO382" s="56"/>
      <c r="URP382" s="56"/>
      <c r="URQ382" s="56"/>
      <c r="URR382" s="56"/>
      <c r="URS382" s="56"/>
      <c r="URT382" s="56"/>
      <c r="URU382" s="56"/>
      <c r="URV382" s="56"/>
      <c r="URW382" s="56"/>
      <c r="URX382" s="56"/>
      <c r="URY382" s="56"/>
      <c r="URZ382" s="56"/>
      <c r="USA382" s="56"/>
      <c r="USB382" s="56"/>
      <c r="USC382" s="56"/>
      <c r="USD382" s="56"/>
      <c r="USE382" s="56"/>
      <c r="USF382" s="56"/>
      <c r="USG382" s="56"/>
      <c r="USH382" s="56"/>
      <c r="USI382" s="56"/>
      <c r="USJ382" s="56"/>
      <c r="USK382" s="56"/>
      <c r="USL382" s="56"/>
      <c r="USM382" s="56"/>
      <c r="USN382" s="56"/>
      <c r="USO382" s="56"/>
      <c r="USP382" s="56"/>
      <c r="USQ382" s="56"/>
      <c r="USR382" s="56"/>
      <c r="USS382" s="56"/>
      <c r="UST382" s="56"/>
      <c r="USU382" s="56"/>
      <c r="USV382" s="56"/>
      <c r="USW382" s="56"/>
      <c r="USX382" s="56"/>
      <c r="USY382" s="56"/>
      <c r="USZ382" s="56"/>
      <c r="UTA382" s="56"/>
      <c r="UTB382" s="56"/>
      <c r="UTC382" s="56"/>
      <c r="UTD382" s="56"/>
      <c r="UTE382" s="56"/>
      <c r="UTF382" s="56"/>
      <c r="UTG382" s="56"/>
      <c r="UTH382" s="56"/>
      <c r="UTI382" s="56"/>
      <c r="UTJ382" s="56"/>
      <c r="UTK382" s="56"/>
      <c r="UTL382" s="56"/>
      <c r="UTM382" s="56"/>
      <c r="UTN382" s="56"/>
      <c r="UTO382" s="56"/>
      <c r="UTP382" s="56"/>
      <c r="UTQ382" s="56"/>
      <c r="UTR382" s="56"/>
      <c r="UTS382" s="56"/>
      <c r="UTT382" s="56"/>
      <c r="UTU382" s="56"/>
      <c r="UTV382" s="56"/>
      <c r="UTW382" s="56"/>
      <c r="UTX382" s="56"/>
      <c r="UTY382" s="56"/>
      <c r="UTZ382" s="56"/>
      <c r="UUA382" s="56"/>
      <c r="UUB382" s="56"/>
      <c r="UUC382" s="56"/>
      <c r="UUD382" s="56"/>
      <c r="UUE382" s="56"/>
      <c r="UUF382" s="56"/>
      <c r="UUG382" s="56"/>
      <c r="UUH382" s="56"/>
      <c r="UUI382" s="56"/>
      <c r="UUJ382" s="56"/>
      <c r="UUK382" s="56"/>
      <c r="UUL382" s="56"/>
      <c r="UUM382" s="56"/>
      <c r="UUN382" s="56"/>
      <c r="UUO382" s="56"/>
      <c r="UUP382" s="56"/>
      <c r="UUQ382" s="56"/>
      <c r="UUR382" s="56"/>
      <c r="UUS382" s="56"/>
      <c r="UUT382" s="56"/>
      <c r="UUU382" s="56"/>
      <c r="UUV382" s="56"/>
      <c r="UUW382" s="56"/>
      <c r="UUX382" s="56"/>
      <c r="UUY382" s="56"/>
      <c r="UUZ382" s="56"/>
      <c r="UVA382" s="56"/>
      <c r="UVB382" s="56"/>
      <c r="UVC382" s="56"/>
      <c r="UVD382" s="56"/>
      <c r="UVE382" s="56"/>
      <c r="UVF382" s="56"/>
      <c r="UVG382" s="56"/>
      <c r="UVH382" s="56"/>
      <c r="UVI382" s="56"/>
      <c r="UVJ382" s="56"/>
      <c r="UVK382" s="56"/>
      <c r="UVL382" s="56"/>
      <c r="UVM382" s="56"/>
      <c r="UVN382" s="56"/>
      <c r="UVO382" s="56"/>
      <c r="UVP382" s="56"/>
      <c r="UVQ382" s="56"/>
      <c r="UVR382" s="56"/>
      <c r="UVS382" s="56"/>
      <c r="UVT382" s="56"/>
      <c r="UVU382" s="56"/>
      <c r="UVV382" s="56"/>
      <c r="UVW382" s="56"/>
      <c r="UVX382" s="56"/>
      <c r="UVY382" s="56"/>
      <c r="UVZ382" s="56"/>
      <c r="UWA382" s="56"/>
      <c r="UWB382" s="56"/>
      <c r="UWC382" s="56"/>
      <c r="UWD382" s="56"/>
      <c r="UWE382" s="56"/>
      <c r="UWF382" s="56"/>
      <c r="UWG382" s="56"/>
      <c r="UWH382" s="56"/>
      <c r="UWI382" s="56"/>
      <c r="UWJ382" s="56"/>
      <c r="UWK382" s="56"/>
      <c r="UWL382" s="56"/>
      <c r="UWM382" s="56"/>
      <c r="UWN382" s="56"/>
      <c r="UWO382" s="56"/>
      <c r="UWP382" s="56"/>
      <c r="UWQ382" s="56"/>
      <c r="UWR382" s="56"/>
      <c r="UWS382" s="56"/>
      <c r="UWT382" s="56"/>
      <c r="UWU382" s="56"/>
      <c r="UWV382" s="56"/>
      <c r="UWW382" s="56"/>
      <c r="UWX382" s="56"/>
      <c r="UWY382" s="56"/>
      <c r="UWZ382" s="56"/>
      <c r="UXA382" s="56"/>
      <c r="UXB382" s="56"/>
      <c r="UXC382" s="56"/>
      <c r="UXD382" s="56"/>
      <c r="UXE382" s="56"/>
      <c r="UXF382" s="56"/>
      <c r="UXG382" s="56"/>
      <c r="UXH382" s="56"/>
      <c r="UXI382" s="56"/>
      <c r="UXJ382" s="56"/>
      <c r="UXK382" s="56"/>
      <c r="UXL382" s="56"/>
      <c r="UXM382" s="56"/>
      <c r="UXN382" s="56"/>
      <c r="UXO382" s="56"/>
      <c r="UXP382" s="56"/>
      <c r="UXQ382" s="56"/>
      <c r="UXR382" s="56"/>
      <c r="UXS382" s="56"/>
      <c r="UXT382" s="56"/>
      <c r="UXU382" s="56"/>
      <c r="UXV382" s="56"/>
      <c r="UXW382" s="56"/>
      <c r="UXX382" s="56"/>
      <c r="UXY382" s="56"/>
      <c r="UXZ382" s="56"/>
      <c r="UYA382" s="56"/>
      <c r="UYB382" s="56"/>
      <c r="UYC382" s="56"/>
      <c r="UYD382" s="56"/>
      <c r="UYE382" s="56"/>
      <c r="UYF382" s="56"/>
      <c r="UYG382" s="56"/>
      <c r="UYH382" s="56"/>
      <c r="UYI382" s="56"/>
      <c r="UYJ382" s="56"/>
      <c r="UYK382" s="56"/>
      <c r="UYL382" s="56"/>
      <c r="UYM382" s="56"/>
      <c r="UYN382" s="56"/>
      <c r="UYO382" s="56"/>
      <c r="UYP382" s="56"/>
      <c r="UYQ382" s="56"/>
      <c r="UYR382" s="56"/>
      <c r="UYS382" s="56"/>
      <c r="UYT382" s="56"/>
      <c r="UYU382" s="56"/>
      <c r="UYV382" s="56"/>
      <c r="UYW382" s="56"/>
      <c r="UYX382" s="56"/>
      <c r="UYY382" s="56"/>
      <c r="UYZ382" s="56"/>
      <c r="UZA382" s="56"/>
      <c r="UZB382" s="56"/>
      <c r="UZC382" s="56"/>
      <c r="UZD382" s="56"/>
      <c r="UZE382" s="56"/>
      <c r="UZF382" s="56"/>
      <c r="UZG382" s="56"/>
      <c r="UZH382" s="56"/>
      <c r="UZI382" s="56"/>
      <c r="UZJ382" s="56"/>
      <c r="UZK382" s="56"/>
      <c r="UZL382" s="56"/>
      <c r="UZM382" s="56"/>
      <c r="UZN382" s="56"/>
      <c r="UZO382" s="56"/>
      <c r="UZP382" s="56"/>
      <c r="UZQ382" s="56"/>
      <c r="UZR382" s="56"/>
      <c r="UZS382" s="56"/>
      <c r="UZT382" s="56"/>
      <c r="UZU382" s="56"/>
      <c r="UZV382" s="56"/>
      <c r="UZW382" s="56"/>
      <c r="UZX382" s="56"/>
      <c r="UZY382" s="56"/>
      <c r="UZZ382" s="56"/>
      <c r="VAA382" s="56"/>
      <c r="VAB382" s="56"/>
      <c r="VAC382" s="56"/>
      <c r="VAD382" s="56"/>
      <c r="VAE382" s="56"/>
      <c r="VAF382" s="56"/>
      <c r="VAG382" s="56"/>
      <c r="VAH382" s="56"/>
      <c r="VAI382" s="56"/>
      <c r="VAJ382" s="56"/>
      <c r="VAK382" s="56"/>
      <c r="VAL382" s="56"/>
      <c r="VAM382" s="56"/>
      <c r="VAN382" s="56"/>
      <c r="VAO382" s="56"/>
      <c r="VAP382" s="56"/>
      <c r="VAQ382" s="56"/>
      <c r="VAR382" s="56"/>
      <c r="VAS382" s="56"/>
      <c r="VAT382" s="56"/>
      <c r="VAU382" s="56"/>
      <c r="VAV382" s="56"/>
      <c r="VAW382" s="56"/>
      <c r="VAX382" s="56"/>
      <c r="VAY382" s="56"/>
      <c r="VAZ382" s="56"/>
      <c r="VBA382" s="56"/>
      <c r="VBB382" s="56"/>
      <c r="VBC382" s="56"/>
      <c r="VBD382" s="56"/>
      <c r="VBE382" s="56"/>
      <c r="VBF382" s="56"/>
      <c r="VBG382" s="56"/>
      <c r="VBH382" s="56"/>
      <c r="VBI382" s="56"/>
      <c r="VBJ382" s="56"/>
      <c r="VBK382" s="56"/>
      <c r="VBL382" s="56"/>
      <c r="VBM382" s="56"/>
      <c r="VBN382" s="56"/>
      <c r="VBO382" s="56"/>
      <c r="VBP382" s="56"/>
      <c r="VBQ382" s="56"/>
      <c r="VBR382" s="56"/>
      <c r="VBS382" s="56"/>
      <c r="VBT382" s="56"/>
      <c r="VBU382" s="56"/>
      <c r="VBV382" s="56"/>
      <c r="VBW382" s="56"/>
      <c r="VBX382" s="56"/>
      <c r="VBY382" s="56"/>
      <c r="VBZ382" s="56"/>
      <c r="VCA382" s="56"/>
      <c r="VCB382" s="56"/>
      <c r="VCC382" s="56"/>
      <c r="VCD382" s="56"/>
      <c r="VCE382" s="56"/>
      <c r="VCF382" s="56"/>
      <c r="VCG382" s="56"/>
      <c r="VCH382" s="56"/>
      <c r="VCI382" s="56"/>
      <c r="VCJ382" s="56"/>
      <c r="VCK382" s="56"/>
      <c r="VCL382" s="56"/>
      <c r="VCM382" s="56"/>
      <c r="VCN382" s="56"/>
      <c r="VCO382" s="56"/>
      <c r="VCP382" s="56"/>
      <c r="VCQ382" s="56"/>
      <c r="VCR382" s="56"/>
      <c r="VCS382" s="56"/>
      <c r="VCT382" s="56"/>
      <c r="VCU382" s="56"/>
      <c r="VCV382" s="56"/>
      <c r="VCW382" s="56"/>
      <c r="VCX382" s="56"/>
      <c r="VCY382" s="56"/>
      <c r="VCZ382" s="56"/>
      <c r="VDA382" s="56"/>
      <c r="VDB382" s="56"/>
      <c r="VDC382" s="56"/>
      <c r="VDD382" s="56"/>
      <c r="VDE382" s="56"/>
      <c r="VDF382" s="56"/>
      <c r="VDG382" s="56"/>
      <c r="VDH382" s="56"/>
      <c r="VDI382" s="56"/>
      <c r="VDJ382" s="56"/>
      <c r="VDK382" s="56"/>
      <c r="VDL382" s="56"/>
      <c r="VDM382" s="56"/>
      <c r="VDN382" s="56"/>
      <c r="VDO382" s="56"/>
      <c r="VDP382" s="56"/>
      <c r="VDQ382" s="56"/>
      <c r="VDR382" s="56"/>
      <c r="VDS382" s="56"/>
      <c r="VDT382" s="56"/>
      <c r="VDU382" s="56"/>
      <c r="VDV382" s="56"/>
      <c r="VDW382" s="56"/>
      <c r="VDX382" s="56"/>
      <c r="VDY382" s="56"/>
      <c r="VDZ382" s="56"/>
      <c r="VEA382" s="56"/>
      <c r="VEB382" s="56"/>
      <c r="VEC382" s="56"/>
      <c r="VED382" s="56"/>
      <c r="VEE382" s="56"/>
      <c r="VEF382" s="56"/>
      <c r="VEG382" s="56"/>
      <c r="VEH382" s="56"/>
      <c r="VEI382" s="56"/>
      <c r="VEJ382" s="56"/>
      <c r="VEK382" s="56"/>
      <c r="VEL382" s="56"/>
      <c r="VEM382" s="56"/>
      <c r="VEN382" s="56"/>
      <c r="VEO382" s="56"/>
      <c r="VEP382" s="56"/>
      <c r="VEQ382" s="56"/>
      <c r="VER382" s="56"/>
      <c r="VES382" s="56"/>
      <c r="VET382" s="56"/>
      <c r="VEU382" s="56"/>
      <c r="VEV382" s="56"/>
      <c r="VEW382" s="56"/>
      <c r="VEX382" s="56"/>
      <c r="VEY382" s="56"/>
      <c r="VEZ382" s="56"/>
      <c r="VFA382" s="56"/>
      <c r="VFB382" s="56"/>
      <c r="VFC382" s="56"/>
      <c r="VFD382" s="56"/>
      <c r="VFE382" s="56"/>
      <c r="VFF382" s="56"/>
      <c r="VFG382" s="56"/>
      <c r="VFH382" s="56"/>
      <c r="VFI382" s="56"/>
      <c r="VFJ382" s="56"/>
      <c r="VFK382" s="56"/>
      <c r="VFL382" s="56"/>
      <c r="VFM382" s="56"/>
      <c r="VFN382" s="56"/>
      <c r="VFO382" s="56"/>
      <c r="VFP382" s="56"/>
      <c r="VFQ382" s="56"/>
      <c r="VFR382" s="56"/>
      <c r="VFS382" s="56"/>
      <c r="VFT382" s="56"/>
      <c r="VFU382" s="56"/>
      <c r="VFV382" s="56"/>
      <c r="VFW382" s="56"/>
      <c r="VFX382" s="56"/>
      <c r="VFY382" s="56"/>
      <c r="VFZ382" s="56"/>
      <c r="VGA382" s="56"/>
      <c r="VGB382" s="56"/>
      <c r="VGC382" s="56"/>
      <c r="VGD382" s="56"/>
      <c r="VGE382" s="56"/>
      <c r="VGF382" s="56"/>
      <c r="VGG382" s="56"/>
      <c r="VGH382" s="56"/>
      <c r="VGI382" s="56"/>
      <c r="VGJ382" s="56"/>
      <c r="VGK382" s="56"/>
      <c r="VGL382" s="56"/>
      <c r="VGM382" s="56"/>
      <c r="VGN382" s="56"/>
      <c r="VGO382" s="56"/>
      <c r="VGP382" s="56"/>
      <c r="VGQ382" s="56"/>
      <c r="VGR382" s="56"/>
      <c r="VGS382" s="56"/>
      <c r="VGT382" s="56"/>
      <c r="VGU382" s="56"/>
      <c r="VGV382" s="56"/>
      <c r="VGW382" s="56"/>
      <c r="VGX382" s="56"/>
      <c r="VGY382" s="56"/>
      <c r="VGZ382" s="56"/>
      <c r="VHA382" s="56"/>
      <c r="VHB382" s="56"/>
      <c r="VHC382" s="56"/>
      <c r="VHD382" s="56"/>
      <c r="VHE382" s="56"/>
      <c r="VHF382" s="56"/>
      <c r="VHG382" s="56"/>
      <c r="VHH382" s="56"/>
      <c r="VHI382" s="56"/>
      <c r="VHJ382" s="56"/>
      <c r="VHK382" s="56"/>
      <c r="VHL382" s="56"/>
      <c r="VHM382" s="56"/>
      <c r="VHN382" s="56"/>
      <c r="VHO382" s="56"/>
      <c r="VHP382" s="56"/>
      <c r="VHQ382" s="56"/>
      <c r="VHR382" s="56"/>
      <c r="VHS382" s="56"/>
      <c r="VHT382" s="56"/>
      <c r="VHU382" s="56"/>
      <c r="VHV382" s="56"/>
      <c r="VHW382" s="56"/>
      <c r="VHX382" s="56"/>
      <c r="VHY382" s="56"/>
      <c r="VHZ382" s="56"/>
      <c r="VIA382" s="56"/>
      <c r="VIB382" s="56"/>
      <c r="VIC382" s="56"/>
      <c r="VID382" s="56"/>
      <c r="VIE382" s="56"/>
      <c r="VIF382" s="56"/>
      <c r="VIG382" s="56"/>
      <c r="VIH382" s="56"/>
      <c r="VII382" s="56"/>
      <c r="VIJ382" s="56"/>
      <c r="VIK382" s="56"/>
      <c r="VIL382" s="56"/>
      <c r="VIM382" s="56"/>
      <c r="VIN382" s="56"/>
      <c r="VIO382" s="56"/>
      <c r="VIP382" s="56"/>
      <c r="VIQ382" s="56"/>
      <c r="VIR382" s="56"/>
      <c r="VIS382" s="56"/>
      <c r="VIT382" s="56"/>
      <c r="VIU382" s="56"/>
      <c r="VIV382" s="56"/>
      <c r="VIW382" s="56"/>
      <c r="VIX382" s="56"/>
      <c r="VIY382" s="56"/>
      <c r="VIZ382" s="56"/>
      <c r="VJA382" s="56"/>
      <c r="VJB382" s="56"/>
      <c r="VJC382" s="56"/>
      <c r="VJD382" s="56"/>
      <c r="VJE382" s="56"/>
      <c r="VJF382" s="56"/>
      <c r="VJG382" s="56"/>
      <c r="VJH382" s="56"/>
      <c r="VJI382" s="56"/>
      <c r="VJJ382" s="56"/>
      <c r="VJK382" s="56"/>
      <c r="VJL382" s="56"/>
      <c r="VJM382" s="56"/>
      <c r="VJN382" s="56"/>
      <c r="VJO382" s="56"/>
      <c r="VJP382" s="56"/>
      <c r="VJQ382" s="56"/>
      <c r="VJR382" s="56"/>
      <c r="VJS382" s="56"/>
      <c r="VJT382" s="56"/>
      <c r="VJU382" s="56"/>
      <c r="VJV382" s="56"/>
      <c r="VJW382" s="56"/>
      <c r="VJX382" s="56"/>
      <c r="VJY382" s="56"/>
      <c r="VJZ382" s="56"/>
      <c r="VKA382" s="56"/>
      <c r="VKB382" s="56"/>
      <c r="VKC382" s="56"/>
      <c r="VKD382" s="56"/>
      <c r="VKE382" s="56"/>
      <c r="VKF382" s="56"/>
      <c r="VKG382" s="56"/>
      <c r="VKH382" s="56"/>
      <c r="VKI382" s="56"/>
      <c r="VKJ382" s="56"/>
      <c r="VKK382" s="56"/>
      <c r="VKL382" s="56"/>
      <c r="VKM382" s="56"/>
      <c r="VKN382" s="56"/>
      <c r="VKO382" s="56"/>
      <c r="VKP382" s="56"/>
      <c r="VKQ382" s="56"/>
      <c r="VKR382" s="56"/>
      <c r="VKS382" s="56"/>
      <c r="VKT382" s="56"/>
      <c r="VKU382" s="56"/>
      <c r="VKV382" s="56"/>
      <c r="VKW382" s="56"/>
      <c r="VKX382" s="56"/>
      <c r="VKY382" s="56"/>
      <c r="VKZ382" s="56"/>
      <c r="VLA382" s="56"/>
      <c r="VLB382" s="56"/>
      <c r="VLC382" s="56"/>
      <c r="VLD382" s="56"/>
      <c r="VLE382" s="56"/>
      <c r="VLF382" s="56"/>
      <c r="VLG382" s="56"/>
      <c r="VLH382" s="56"/>
      <c r="VLI382" s="56"/>
      <c r="VLJ382" s="56"/>
      <c r="VLK382" s="56"/>
      <c r="VLL382" s="56"/>
      <c r="VLM382" s="56"/>
      <c r="VLN382" s="56"/>
      <c r="VLO382" s="56"/>
      <c r="VLP382" s="56"/>
      <c r="VLQ382" s="56"/>
      <c r="VLR382" s="56"/>
      <c r="VLS382" s="56"/>
      <c r="VLT382" s="56"/>
      <c r="VLU382" s="56"/>
      <c r="VLV382" s="56"/>
      <c r="VLW382" s="56"/>
      <c r="VLX382" s="56"/>
      <c r="VLY382" s="56"/>
      <c r="VLZ382" s="56"/>
      <c r="VMA382" s="56"/>
      <c r="VMB382" s="56"/>
      <c r="VMC382" s="56"/>
      <c r="VMD382" s="56"/>
      <c r="VME382" s="56"/>
      <c r="VMF382" s="56"/>
      <c r="VMG382" s="56"/>
      <c r="VMH382" s="56"/>
      <c r="VMI382" s="56"/>
      <c r="VMJ382" s="56"/>
      <c r="VMK382" s="56"/>
      <c r="VML382" s="56"/>
      <c r="VMM382" s="56"/>
      <c r="VMN382" s="56"/>
      <c r="VMO382" s="56"/>
      <c r="VMP382" s="56"/>
      <c r="VMQ382" s="56"/>
      <c r="VMR382" s="56"/>
      <c r="VMS382" s="56"/>
      <c r="VMT382" s="56"/>
      <c r="VMU382" s="56"/>
      <c r="VMV382" s="56"/>
      <c r="VMW382" s="56"/>
      <c r="VMX382" s="56"/>
      <c r="VMY382" s="56"/>
      <c r="VMZ382" s="56"/>
      <c r="VNA382" s="56"/>
      <c r="VNB382" s="56"/>
      <c r="VNC382" s="56"/>
      <c r="VND382" s="56"/>
      <c r="VNE382" s="56"/>
      <c r="VNF382" s="56"/>
      <c r="VNG382" s="56"/>
      <c r="VNH382" s="56"/>
      <c r="VNI382" s="56"/>
      <c r="VNJ382" s="56"/>
      <c r="VNK382" s="56"/>
      <c r="VNL382" s="56"/>
      <c r="VNM382" s="56"/>
      <c r="VNN382" s="56"/>
      <c r="VNO382" s="56"/>
      <c r="VNP382" s="56"/>
      <c r="VNQ382" s="56"/>
      <c r="VNR382" s="56"/>
      <c r="VNS382" s="56"/>
      <c r="VNT382" s="56"/>
      <c r="VNU382" s="56"/>
      <c r="VNV382" s="56"/>
      <c r="VNW382" s="56"/>
      <c r="VNX382" s="56"/>
      <c r="VNY382" s="56"/>
      <c r="VNZ382" s="56"/>
      <c r="VOA382" s="56"/>
      <c r="VOB382" s="56"/>
      <c r="VOC382" s="56"/>
      <c r="VOD382" s="56"/>
      <c r="VOE382" s="56"/>
      <c r="VOF382" s="56"/>
      <c r="VOG382" s="56"/>
      <c r="VOH382" s="56"/>
      <c r="VOI382" s="56"/>
      <c r="VOJ382" s="56"/>
      <c r="VOK382" s="56"/>
      <c r="VOL382" s="56"/>
      <c r="VOM382" s="56"/>
      <c r="VON382" s="56"/>
      <c r="VOO382" s="56"/>
      <c r="VOP382" s="56"/>
      <c r="VOQ382" s="56"/>
      <c r="VOR382" s="56"/>
      <c r="VOS382" s="56"/>
      <c r="VOT382" s="56"/>
      <c r="VOU382" s="56"/>
      <c r="VOV382" s="56"/>
      <c r="VOW382" s="56"/>
      <c r="VOX382" s="56"/>
      <c r="VOY382" s="56"/>
      <c r="VOZ382" s="56"/>
      <c r="VPA382" s="56"/>
      <c r="VPB382" s="56"/>
      <c r="VPC382" s="56"/>
      <c r="VPD382" s="56"/>
      <c r="VPE382" s="56"/>
      <c r="VPF382" s="56"/>
      <c r="VPG382" s="56"/>
      <c r="VPH382" s="56"/>
      <c r="VPI382" s="56"/>
      <c r="VPJ382" s="56"/>
      <c r="VPK382" s="56"/>
      <c r="VPL382" s="56"/>
      <c r="VPM382" s="56"/>
      <c r="VPN382" s="56"/>
      <c r="VPO382" s="56"/>
      <c r="VPP382" s="56"/>
      <c r="VPQ382" s="56"/>
      <c r="VPR382" s="56"/>
      <c r="VPS382" s="56"/>
      <c r="VPT382" s="56"/>
      <c r="VPU382" s="56"/>
      <c r="VPV382" s="56"/>
      <c r="VPW382" s="56"/>
      <c r="VPX382" s="56"/>
      <c r="VPY382" s="56"/>
      <c r="VPZ382" s="56"/>
      <c r="VQA382" s="56"/>
      <c r="VQB382" s="56"/>
      <c r="VQC382" s="56"/>
      <c r="VQD382" s="56"/>
      <c r="VQE382" s="56"/>
      <c r="VQF382" s="56"/>
      <c r="VQG382" s="56"/>
      <c r="VQH382" s="56"/>
      <c r="VQI382" s="56"/>
      <c r="VQJ382" s="56"/>
      <c r="VQK382" s="56"/>
      <c r="VQL382" s="56"/>
      <c r="VQM382" s="56"/>
      <c r="VQN382" s="56"/>
      <c r="VQO382" s="56"/>
      <c r="VQP382" s="56"/>
      <c r="VQQ382" s="56"/>
      <c r="VQR382" s="56"/>
      <c r="VQS382" s="56"/>
      <c r="VQT382" s="56"/>
      <c r="VQU382" s="56"/>
      <c r="VQV382" s="56"/>
      <c r="VQW382" s="56"/>
      <c r="VQX382" s="56"/>
      <c r="VQY382" s="56"/>
      <c r="VQZ382" s="56"/>
      <c r="VRA382" s="56"/>
      <c r="VRB382" s="56"/>
      <c r="VRC382" s="56"/>
      <c r="VRD382" s="56"/>
      <c r="VRE382" s="56"/>
      <c r="VRF382" s="56"/>
      <c r="VRG382" s="56"/>
      <c r="VRH382" s="56"/>
      <c r="VRI382" s="56"/>
      <c r="VRJ382" s="56"/>
      <c r="VRK382" s="56"/>
      <c r="VRL382" s="56"/>
      <c r="VRM382" s="56"/>
      <c r="VRN382" s="56"/>
      <c r="VRO382" s="56"/>
      <c r="VRP382" s="56"/>
      <c r="VRQ382" s="56"/>
      <c r="VRR382" s="56"/>
      <c r="VRS382" s="56"/>
      <c r="VRT382" s="56"/>
      <c r="VRU382" s="56"/>
      <c r="VRV382" s="56"/>
      <c r="VRW382" s="56"/>
      <c r="VRX382" s="56"/>
      <c r="VRY382" s="56"/>
      <c r="VRZ382" s="56"/>
      <c r="VSA382" s="56"/>
      <c r="VSB382" s="56"/>
      <c r="VSC382" s="56"/>
      <c r="VSD382" s="56"/>
      <c r="VSE382" s="56"/>
      <c r="VSF382" s="56"/>
      <c r="VSG382" s="56"/>
      <c r="VSH382" s="56"/>
      <c r="VSI382" s="56"/>
      <c r="VSJ382" s="56"/>
      <c r="VSK382" s="56"/>
      <c r="VSL382" s="56"/>
      <c r="VSM382" s="56"/>
      <c r="VSN382" s="56"/>
      <c r="VSO382" s="56"/>
      <c r="VSP382" s="56"/>
      <c r="VSQ382" s="56"/>
      <c r="VSR382" s="56"/>
      <c r="VSS382" s="56"/>
      <c r="VST382" s="56"/>
      <c r="VSU382" s="56"/>
      <c r="VSV382" s="56"/>
      <c r="VSW382" s="56"/>
      <c r="VSX382" s="56"/>
      <c r="VSY382" s="56"/>
      <c r="VSZ382" s="56"/>
      <c r="VTA382" s="56"/>
      <c r="VTB382" s="56"/>
      <c r="VTC382" s="56"/>
      <c r="VTD382" s="56"/>
      <c r="VTE382" s="56"/>
      <c r="VTF382" s="56"/>
      <c r="VTG382" s="56"/>
      <c r="VTH382" s="56"/>
      <c r="VTI382" s="56"/>
      <c r="VTJ382" s="56"/>
      <c r="VTK382" s="56"/>
      <c r="VTL382" s="56"/>
      <c r="VTM382" s="56"/>
      <c r="VTN382" s="56"/>
      <c r="VTO382" s="56"/>
      <c r="VTP382" s="56"/>
      <c r="VTQ382" s="56"/>
      <c r="VTR382" s="56"/>
      <c r="VTS382" s="56"/>
      <c r="VTT382" s="56"/>
      <c r="VTU382" s="56"/>
      <c r="VTV382" s="56"/>
      <c r="VTW382" s="56"/>
      <c r="VTX382" s="56"/>
      <c r="VTY382" s="56"/>
      <c r="VTZ382" s="56"/>
      <c r="VUA382" s="56"/>
      <c r="VUB382" s="56"/>
      <c r="VUC382" s="56"/>
      <c r="VUD382" s="56"/>
      <c r="VUE382" s="56"/>
      <c r="VUF382" s="56"/>
      <c r="VUG382" s="56"/>
      <c r="VUH382" s="56"/>
      <c r="VUI382" s="56"/>
      <c r="VUJ382" s="56"/>
      <c r="VUK382" s="56"/>
      <c r="VUL382" s="56"/>
      <c r="VUM382" s="56"/>
      <c r="VUN382" s="56"/>
      <c r="VUO382" s="56"/>
      <c r="VUP382" s="56"/>
      <c r="VUQ382" s="56"/>
      <c r="VUR382" s="56"/>
      <c r="VUS382" s="56"/>
      <c r="VUT382" s="56"/>
      <c r="VUU382" s="56"/>
      <c r="VUV382" s="56"/>
      <c r="VUW382" s="56"/>
      <c r="VUX382" s="56"/>
      <c r="VUY382" s="56"/>
      <c r="VUZ382" s="56"/>
      <c r="VVA382" s="56"/>
      <c r="VVB382" s="56"/>
      <c r="VVC382" s="56"/>
      <c r="VVD382" s="56"/>
      <c r="VVE382" s="56"/>
      <c r="VVF382" s="56"/>
      <c r="VVG382" s="56"/>
      <c r="VVH382" s="56"/>
      <c r="VVI382" s="56"/>
      <c r="VVJ382" s="56"/>
      <c r="VVK382" s="56"/>
      <c r="VVL382" s="56"/>
      <c r="VVM382" s="56"/>
      <c r="VVN382" s="56"/>
      <c r="VVO382" s="56"/>
      <c r="VVP382" s="56"/>
      <c r="VVQ382" s="56"/>
      <c r="VVR382" s="56"/>
      <c r="VVS382" s="56"/>
      <c r="VVT382" s="56"/>
      <c r="VVU382" s="56"/>
      <c r="VVV382" s="56"/>
      <c r="VVW382" s="56"/>
      <c r="VVX382" s="56"/>
      <c r="VVY382" s="56"/>
      <c r="VVZ382" s="56"/>
      <c r="VWA382" s="56"/>
      <c r="VWB382" s="56"/>
      <c r="VWC382" s="56"/>
      <c r="VWD382" s="56"/>
      <c r="VWE382" s="56"/>
      <c r="VWF382" s="56"/>
      <c r="VWG382" s="56"/>
      <c r="VWH382" s="56"/>
      <c r="VWI382" s="56"/>
      <c r="VWJ382" s="56"/>
      <c r="VWK382" s="56"/>
      <c r="VWL382" s="56"/>
      <c r="VWM382" s="56"/>
      <c r="VWN382" s="56"/>
      <c r="VWO382" s="56"/>
      <c r="VWP382" s="56"/>
      <c r="VWQ382" s="56"/>
      <c r="VWR382" s="56"/>
      <c r="VWS382" s="56"/>
      <c r="VWT382" s="56"/>
      <c r="VWU382" s="56"/>
      <c r="VWV382" s="56"/>
      <c r="VWW382" s="56"/>
      <c r="VWX382" s="56"/>
      <c r="VWY382" s="56"/>
      <c r="VWZ382" s="56"/>
      <c r="VXA382" s="56"/>
      <c r="VXB382" s="56"/>
      <c r="VXC382" s="56"/>
      <c r="VXD382" s="56"/>
      <c r="VXE382" s="56"/>
      <c r="VXF382" s="56"/>
      <c r="VXG382" s="56"/>
      <c r="VXH382" s="56"/>
      <c r="VXI382" s="56"/>
      <c r="VXJ382" s="56"/>
      <c r="VXK382" s="56"/>
      <c r="VXL382" s="56"/>
      <c r="VXM382" s="56"/>
      <c r="VXN382" s="56"/>
      <c r="VXO382" s="56"/>
      <c r="VXP382" s="56"/>
      <c r="VXQ382" s="56"/>
      <c r="VXR382" s="56"/>
      <c r="VXS382" s="56"/>
      <c r="VXT382" s="56"/>
      <c r="VXU382" s="56"/>
      <c r="VXV382" s="56"/>
      <c r="VXW382" s="56"/>
      <c r="VXX382" s="56"/>
      <c r="VXY382" s="56"/>
      <c r="VXZ382" s="56"/>
      <c r="VYA382" s="56"/>
      <c r="VYB382" s="56"/>
      <c r="VYC382" s="56"/>
      <c r="VYD382" s="56"/>
      <c r="VYE382" s="56"/>
      <c r="VYF382" s="56"/>
      <c r="VYG382" s="56"/>
      <c r="VYH382" s="56"/>
      <c r="VYI382" s="56"/>
      <c r="VYJ382" s="56"/>
      <c r="VYK382" s="56"/>
      <c r="VYL382" s="56"/>
      <c r="VYM382" s="56"/>
      <c r="VYN382" s="56"/>
      <c r="VYO382" s="56"/>
      <c r="VYP382" s="56"/>
      <c r="VYQ382" s="56"/>
      <c r="VYR382" s="56"/>
      <c r="VYS382" s="56"/>
      <c r="VYT382" s="56"/>
      <c r="VYU382" s="56"/>
      <c r="VYV382" s="56"/>
      <c r="VYW382" s="56"/>
      <c r="VYX382" s="56"/>
      <c r="VYY382" s="56"/>
      <c r="VYZ382" s="56"/>
      <c r="VZA382" s="56"/>
      <c r="VZB382" s="56"/>
      <c r="VZC382" s="56"/>
      <c r="VZD382" s="56"/>
      <c r="VZE382" s="56"/>
      <c r="VZF382" s="56"/>
      <c r="VZG382" s="56"/>
      <c r="VZH382" s="56"/>
      <c r="VZI382" s="56"/>
      <c r="VZJ382" s="56"/>
      <c r="VZK382" s="56"/>
      <c r="VZL382" s="56"/>
      <c r="VZM382" s="56"/>
      <c r="VZN382" s="56"/>
      <c r="VZO382" s="56"/>
      <c r="VZP382" s="56"/>
      <c r="VZQ382" s="56"/>
      <c r="VZR382" s="56"/>
      <c r="VZS382" s="56"/>
      <c r="VZT382" s="56"/>
      <c r="VZU382" s="56"/>
      <c r="VZV382" s="56"/>
      <c r="VZW382" s="56"/>
      <c r="VZX382" s="56"/>
      <c r="VZY382" s="56"/>
      <c r="VZZ382" s="56"/>
      <c r="WAA382" s="56"/>
      <c r="WAB382" s="56"/>
      <c r="WAC382" s="56"/>
      <c r="WAD382" s="56"/>
      <c r="WAE382" s="56"/>
      <c r="WAF382" s="56"/>
      <c r="WAG382" s="56"/>
      <c r="WAH382" s="56"/>
      <c r="WAI382" s="56"/>
      <c r="WAJ382" s="56"/>
      <c r="WAK382" s="56"/>
      <c r="WAL382" s="56"/>
      <c r="WAM382" s="56"/>
      <c r="WAN382" s="56"/>
      <c r="WAO382" s="56"/>
      <c r="WAP382" s="56"/>
      <c r="WAQ382" s="56"/>
      <c r="WAR382" s="56"/>
      <c r="WAS382" s="56"/>
      <c r="WAT382" s="56"/>
      <c r="WAU382" s="56"/>
      <c r="WAV382" s="56"/>
      <c r="WAW382" s="56"/>
      <c r="WAX382" s="56"/>
      <c r="WAY382" s="56"/>
      <c r="WAZ382" s="56"/>
      <c r="WBA382" s="56"/>
      <c r="WBB382" s="56"/>
      <c r="WBC382" s="56"/>
      <c r="WBD382" s="56"/>
      <c r="WBE382" s="56"/>
      <c r="WBF382" s="56"/>
      <c r="WBG382" s="56"/>
      <c r="WBH382" s="56"/>
      <c r="WBI382" s="56"/>
      <c r="WBJ382" s="56"/>
      <c r="WBK382" s="56"/>
      <c r="WBL382" s="56"/>
      <c r="WBM382" s="56"/>
      <c r="WBN382" s="56"/>
      <c r="WBO382" s="56"/>
      <c r="WBP382" s="56"/>
      <c r="WBQ382" s="56"/>
      <c r="WBR382" s="56"/>
      <c r="WBS382" s="56"/>
      <c r="WBT382" s="56"/>
      <c r="WBU382" s="56"/>
      <c r="WBV382" s="56"/>
      <c r="WBW382" s="56"/>
      <c r="WBX382" s="56"/>
      <c r="WBY382" s="56"/>
      <c r="WBZ382" s="56"/>
      <c r="WCA382" s="56"/>
      <c r="WCB382" s="56"/>
      <c r="WCC382" s="56"/>
      <c r="WCD382" s="56"/>
      <c r="WCE382" s="56"/>
      <c r="WCF382" s="56"/>
      <c r="WCG382" s="56"/>
      <c r="WCH382" s="56"/>
      <c r="WCI382" s="56"/>
      <c r="WCJ382" s="56"/>
      <c r="WCK382" s="56"/>
      <c r="WCL382" s="56"/>
      <c r="WCM382" s="56"/>
      <c r="WCN382" s="56"/>
      <c r="WCO382" s="56"/>
      <c r="WCP382" s="56"/>
      <c r="WCQ382" s="56"/>
      <c r="WCR382" s="56"/>
      <c r="WCS382" s="56"/>
      <c r="WCT382" s="56"/>
      <c r="WCU382" s="56"/>
      <c r="WCV382" s="56"/>
      <c r="WCW382" s="56"/>
      <c r="WCX382" s="56"/>
      <c r="WCY382" s="56"/>
      <c r="WCZ382" s="56"/>
      <c r="WDA382" s="56"/>
      <c r="WDB382" s="56"/>
      <c r="WDC382" s="56"/>
      <c r="WDD382" s="56"/>
      <c r="WDE382" s="56"/>
      <c r="WDF382" s="56"/>
      <c r="WDG382" s="56"/>
      <c r="WDH382" s="56"/>
      <c r="WDI382" s="56"/>
      <c r="WDJ382" s="56"/>
      <c r="WDK382" s="56"/>
      <c r="WDL382" s="56"/>
      <c r="WDM382" s="56"/>
      <c r="WDN382" s="56"/>
      <c r="WDO382" s="56"/>
      <c r="WDP382" s="56"/>
      <c r="WDQ382" s="56"/>
      <c r="WDR382" s="56"/>
      <c r="WDS382" s="56"/>
      <c r="WDT382" s="56"/>
      <c r="WDU382" s="56"/>
      <c r="WDV382" s="56"/>
      <c r="WDW382" s="56"/>
      <c r="WDX382" s="56"/>
      <c r="WDY382" s="56"/>
      <c r="WDZ382" s="56"/>
      <c r="WEA382" s="56"/>
      <c r="WEB382" s="56"/>
      <c r="WEC382" s="56"/>
      <c r="WED382" s="56"/>
      <c r="WEE382" s="56"/>
      <c r="WEF382" s="56"/>
      <c r="WEG382" s="56"/>
      <c r="WEH382" s="56"/>
      <c r="WEI382" s="56"/>
      <c r="WEJ382" s="56"/>
      <c r="WEK382" s="56"/>
      <c r="WEL382" s="56"/>
      <c r="WEM382" s="56"/>
      <c r="WEN382" s="56"/>
      <c r="WEO382" s="56"/>
      <c r="WEP382" s="56"/>
      <c r="WEQ382" s="56"/>
      <c r="WER382" s="56"/>
      <c r="WES382" s="56"/>
      <c r="WET382" s="56"/>
      <c r="WEU382" s="56"/>
      <c r="WEV382" s="56"/>
      <c r="WEW382" s="56"/>
      <c r="WEX382" s="56"/>
      <c r="WEY382" s="56"/>
      <c r="WEZ382" s="56"/>
      <c r="WFA382" s="56"/>
      <c r="WFB382" s="56"/>
      <c r="WFC382" s="56"/>
      <c r="WFD382" s="56"/>
      <c r="WFE382" s="56"/>
      <c r="WFF382" s="56"/>
      <c r="WFG382" s="56"/>
      <c r="WFH382" s="56"/>
      <c r="WFI382" s="56"/>
      <c r="WFJ382" s="56"/>
      <c r="WFK382" s="56"/>
      <c r="WFL382" s="56"/>
      <c r="WFM382" s="56"/>
      <c r="WFN382" s="56"/>
      <c r="WFO382" s="56"/>
      <c r="WFP382" s="56"/>
      <c r="WFQ382" s="56"/>
      <c r="WFR382" s="56"/>
      <c r="WFS382" s="56"/>
      <c r="WFT382" s="56"/>
      <c r="WFU382" s="56"/>
      <c r="WFV382" s="56"/>
      <c r="WFW382" s="56"/>
      <c r="WFX382" s="56"/>
      <c r="WFY382" s="56"/>
      <c r="WFZ382" s="56"/>
      <c r="WGA382" s="56"/>
      <c r="WGB382" s="56"/>
      <c r="WGC382" s="56"/>
      <c r="WGD382" s="56"/>
      <c r="WGE382" s="56"/>
      <c r="WGF382" s="56"/>
      <c r="WGG382" s="56"/>
      <c r="WGH382" s="56"/>
      <c r="WGI382" s="56"/>
      <c r="WGJ382" s="56"/>
      <c r="WGK382" s="56"/>
      <c r="WGL382" s="56"/>
      <c r="WGM382" s="56"/>
      <c r="WGN382" s="56"/>
      <c r="WGO382" s="56"/>
      <c r="WGP382" s="56"/>
      <c r="WGQ382" s="56"/>
      <c r="WGR382" s="56"/>
      <c r="WGS382" s="56"/>
      <c r="WGT382" s="56"/>
      <c r="WGU382" s="56"/>
      <c r="WGV382" s="56"/>
      <c r="WGW382" s="56"/>
      <c r="WGX382" s="56"/>
      <c r="WGY382" s="56"/>
      <c r="WGZ382" s="56"/>
      <c r="WHA382" s="56"/>
      <c r="WHB382" s="56"/>
      <c r="WHC382" s="56"/>
      <c r="WHD382" s="56"/>
      <c r="WHE382" s="56"/>
      <c r="WHF382" s="56"/>
      <c r="WHG382" s="56"/>
      <c r="WHH382" s="56"/>
      <c r="WHI382" s="56"/>
      <c r="WHJ382" s="56"/>
      <c r="WHK382" s="56"/>
      <c r="WHL382" s="56"/>
      <c r="WHM382" s="56"/>
      <c r="WHN382" s="56"/>
      <c r="WHO382" s="56"/>
      <c r="WHP382" s="56"/>
      <c r="WHQ382" s="56"/>
      <c r="WHR382" s="56"/>
      <c r="WHS382" s="56"/>
      <c r="WHT382" s="56"/>
      <c r="WHU382" s="56"/>
      <c r="WHV382" s="56"/>
      <c r="WHW382" s="56"/>
      <c r="WHX382" s="56"/>
      <c r="WHY382" s="56"/>
      <c r="WHZ382" s="56"/>
      <c r="WIA382" s="56"/>
      <c r="WIB382" s="56"/>
      <c r="WIC382" s="56"/>
      <c r="WID382" s="56"/>
      <c r="WIE382" s="56"/>
      <c r="WIF382" s="56"/>
      <c r="WIG382" s="56"/>
      <c r="WIH382" s="56"/>
      <c r="WII382" s="56"/>
      <c r="WIJ382" s="56"/>
      <c r="WIK382" s="56"/>
      <c r="WIL382" s="56"/>
      <c r="WIM382" s="56"/>
      <c r="WIN382" s="56"/>
      <c r="WIO382" s="56"/>
      <c r="WIP382" s="56"/>
      <c r="WIQ382" s="56"/>
      <c r="WIR382" s="56"/>
      <c r="WIS382" s="56"/>
      <c r="WIT382" s="56"/>
      <c r="WIU382" s="56"/>
      <c r="WIV382" s="56"/>
      <c r="WIW382" s="56"/>
      <c r="WIX382" s="56"/>
      <c r="WIY382" s="56"/>
      <c r="WIZ382" s="56"/>
      <c r="WJA382" s="56"/>
      <c r="WJB382" s="56"/>
      <c r="WJC382" s="56"/>
      <c r="WJD382" s="56"/>
      <c r="WJE382" s="56"/>
      <c r="WJF382" s="56"/>
      <c r="WJG382" s="56"/>
      <c r="WJH382" s="56"/>
      <c r="WJI382" s="56"/>
      <c r="WJJ382" s="56"/>
      <c r="WJK382" s="56"/>
      <c r="WJL382" s="56"/>
      <c r="WJM382" s="56"/>
      <c r="WJN382" s="56"/>
      <c r="WJO382" s="56"/>
      <c r="WJP382" s="56"/>
      <c r="WJQ382" s="56"/>
      <c r="WJR382" s="56"/>
      <c r="WJS382" s="56"/>
      <c r="WJT382" s="56"/>
      <c r="WJU382" s="56"/>
      <c r="WJV382" s="56"/>
      <c r="WJW382" s="56"/>
      <c r="WJX382" s="56"/>
      <c r="WJY382" s="56"/>
      <c r="WJZ382" s="56"/>
      <c r="WKA382" s="56"/>
      <c r="WKB382" s="56"/>
      <c r="WKC382" s="56"/>
      <c r="WKD382" s="56"/>
      <c r="WKE382" s="56"/>
      <c r="WKF382" s="56"/>
      <c r="WKG382" s="56"/>
      <c r="WKH382" s="56"/>
      <c r="WKI382" s="56"/>
      <c r="WKJ382" s="56"/>
      <c r="WKK382" s="56"/>
      <c r="WKL382" s="56"/>
      <c r="WKM382" s="56"/>
      <c r="WKN382" s="56"/>
      <c r="WKO382" s="56"/>
      <c r="WKP382" s="56"/>
      <c r="WKQ382" s="56"/>
      <c r="WKR382" s="56"/>
      <c r="WKS382" s="56"/>
      <c r="WKT382" s="56"/>
      <c r="WKU382" s="56"/>
      <c r="WKV382" s="56"/>
      <c r="WKW382" s="56"/>
      <c r="WKX382" s="56"/>
      <c r="WKY382" s="56"/>
      <c r="WKZ382" s="56"/>
      <c r="WLA382" s="56"/>
      <c r="WLB382" s="56"/>
      <c r="WLC382" s="56"/>
      <c r="WLD382" s="56"/>
      <c r="WLE382" s="56"/>
      <c r="WLF382" s="56"/>
      <c r="WLG382" s="56"/>
      <c r="WLH382" s="56"/>
      <c r="WLI382" s="56"/>
      <c r="WLJ382" s="56"/>
      <c r="WLK382" s="56"/>
      <c r="WLL382" s="56"/>
      <c r="WLM382" s="56"/>
      <c r="WLN382" s="56"/>
      <c r="WLO382" s="56"/>
      <c r="WLP382" s="56"/>
      <c r="WLQ382" s="56"/>
      <c r="WLR382" s="56"/>
      <c r="WLS382" s="56"/>
      <c r="WLT382" s="56"/>
      <c r="WLU382" s="56"/>
      <c r="WLV382" s="56"/>
      <c r="WLW382" s="56"/>
      <c r="WLX382" s="56"/>
      <c r="WLY382" s="56"/>
      <c r="WLZ382" s="56"/>
      <c r="WMA382" s="56"/>
      <c r="WMB382" s="56"/>
      <c r="WMC382" s="56"/>
      <c r="WMD382" s="56"/>
      <c r="WME382" s="56"/>
      <c r="WMF382" s="56"/>
      <c r="WMG382" s="56"/>
      <c r="WMH382" s="56"/>
      <c r="WMI382" s="56"/>
      <c r="WMJ382" s="56"/>
      <c r="WMK382" s="56"/>
      <c r="WML382" s="56"/>
      <c r="WMM382" s="56"/>
      <c r="WMN382" s="56"/>
      <c r="WMO382" s="56"/>
      <c r="WMP382" s="56"/>
      <c r="WMQ382" s="56"/>
      <c r="WMR382" s="56"/>
      <c r="WMS382" s="56"/>
      <c r="WMT382" s="56"/>
      <c r="WMU382" s="56"/>
      <c r="WMV382" s="56"/>
      <c r="WMW382" s="56"/>
      <c r="WMX382" s="56"/>
      <c r="WMY382" s="56"/>
      <c r="WMZ382" s="56"/>
      <c r="WNA382" s="56"/>
      <c r="WNB382" s="56"/>
      <c r="WNC382" s="56"/>
      <c r="WND382" s="56"/>
      <c r="WNE382" s="56"/>
      <c r="WNF382" s="56"/>
      <c r="WNG382" s="56"/>
      <c r="WNH382" s="56"/>
      <c r="WNI382" s="56"/>
      <c r="WNJ382" s="56"/>
      <c r="WNK382" s="56"/>
      <c r="WNL382" s="56"/>
      <c r="WNM382" s="56"/>
      <c r="WNN382" s="56"/>
      <c r="WNO382" s="56"/>
      <c r="WNP382" s="56"/>
      <c r="WNQ382" s="56"/>
      <c r="WNR382" s="56"/>
      <c r="WNS382" s="56"/>
      <c r="WNT382" s="56"/>
      <c r="WNU382" s="56"/>
      <c r="WNV382" s="56"/>
      <c r="WNW382" s="56"/>
      <c r="WNX382" s="56"/>
      <c r="WNY382" s="56"/>
      <c r="WNZ382" s="56"/>
      <c r="WOA382" s="56"/>
      <c r="WOB382" s="56"/>
      <c r="WOC382" s="56"/>
      <c r="WOD382" s="56"/>
      <c r="WOE382" s="56"/>
      <c r="WOF382" s="56"/>
      <c r="WOG382" s="56"/>
      <c r="WOH382" s="56"/>
      <c r="WOI382" s="56"/>
      <c r="WOJ382" s="56"/>
      <c r="WOK382" s="56"/>
      <c r="WOL382" s="56"/>
      <c r="WOM382" s="56"/>
      <c r="WON382" s="56"/>
      <c r="WOO382" s="56"/>
      <c r="WOP382" s="56"/>
      <c r="WOQ382" s="56"/>
      <c r="WOR382" s="56"/>
      <c r="WOS382" s="56"/>
      <c r="WOT382" s="56"/>
      <c r="WOU382" s="56"/>
      <c r="WOV382" s="56"/>
      <c r="WOW382" s="56"/>
      <c r="WOX382" s="56"/>
      <c r="WOY382" s="56"/>
      <c r="WOZ382" s="56"/>
      <c r="WPA382" s="56"/>
      <c r="WPB382" s="56"/>
      <c r="WPC382" s="56"/>
      <c r="WPD382" s="56"/>
      <c r="WPE382" s="56"/>
      <c r="WPF382" s="56"/>
      <c r="WPG382" s="56"/>
      <c r="WPH382" s="56"/>
      <c r="WPI382" s="56"/>
      <c r="WPJ382" s="56"/>
      <c r="WPK382" s="56"/>
      <c r="WPL382" s="56"/>
      <c r="WPM382" s="56"/>
      <c r="WPN382" s="56"/>
      <c r="WPO382" s="56"/>
      <c r="WPP382" s="56"/>
      <c r="WPQ382" s="56"/>
      <c r="WPR382" s="56"/>
      <c r="WPS382" s="56"/>
      <c r="WPT382" s="56"/>
      <c r="WPU382" s="56"/>
      <c r="WPV382" s="56"/>
      <c r="WPW382" s="56"/>
      <c r="WPX382" s="56"/>
      <c r="WPY382" s="56"/>
      <c r="WPZ382" s="56"/>
      <c r="WQA382" s="56"/>
      <c r="WQB382" s="56"/>
      <c r="WQC382" s="56"/>
      <c r="WQD382" s="56"/>
      <c r="WQE382" s="56"/>
      <c r="WQF382" s="56"/>
      <c r="WQG382" s="56"/>
      <c r="WQH382" s="56"/>
      <c r="WQI382" s="56"/>
      <c r="WQJ382" s="56"/>
      <c r="WQK382" s="56"/>
      <c r="WQL382" s="56"/>
      <c r="WQM382" s="56"/>
      <c r="WQN382" s="56"/>
      <c r="WQO382" s="56"/>
      <c r="WQP382" s="56"/>
      <c r="WQQ382" s="56"/>
      <c r="WQR382" s="56"/>
      <c r="WQS382" s="56"/>
      <c r="WQT382" s="56"/>
      <c r="WQU382" s="56"/>
      <c r="WQV382" s="56"/>
      <c r="WQW382" s="56"/>
      <c r="WQX382" s="56"/>
      <c r="WQY382" s="56"/>
      <c r="WQZ382" s="56"/>
      <c r="WRA382" s="56"/>
      <c r="WRB382" s="56"/>
      <c r="WRC382" s="56"/>
      <c r="WRD382" s="56"/>
      <c r="WRE382" s="56"/>
      <c r="WRF382" s="56"/>
      <c r="WRG382" s="56"/>
      <c r="WRH382" s="56"/>
      <c r="WRI382" s="56"/>
      <c r="WRJ382" s="56"/>
      <c r="WRK382" s="56"/>
      <c r="WRL382" s="56"/>
      <c r="WRM382" s="56"/>
      <c r="WRN382" s="56"/>
      <c r="WRO382" s="56"/>
      <c r="WRP382" s="56"/>
      <c r="WRQ382" s="56"/>
      <c r="WRR382" s="56"/>
      <c r="WRS382" s="56"/>
      <c r="WRT382" s="56"/>
      <c r="WRU382" s="56"/>
      <c r="WRV382" s="56"/>
      <c r="WRW382" s="56"/>
      <c r="WRX382" s="56"/>
      <c r="WRY382" s="56"/>
      <c r="WRZ382" s="56"/>
      <c r="WSA382" s="56"/>
      <c r="WSB382" s="56"/>
      <c r="WSC382" s="56"/>
      <c r="WSD382" s="56"/>
      <c r="WSE382" s="56"/>
      <c r="WSF382" s="56"/>
      <c r="WSG382" s="56"/>
      <c r="WSH382" s="56"/>
      <c r="WSI382" s="56"/>
      <c r="WSJ382" s="56"/>
      <c r="WSK382" s="56"/>
      <c r="WSL382" s="56"/>
      <c r="WSM382" s="56"/>
      <c r="WSN382" s="56"/>
      <c r="WSO382" s="56"/>
      <c r="WSP382" s="56"/>
      <c r="WSQ382" s="56"/>
      <c r="WSR382" s="56"/>
      <c r="WSS382" s="56"/>
      <c r="WST382" s="56"/>
      <c r="WSU382" s="56"/>
      <c r="WSV382" s="56"/>
      <c r="WSW382" s="56"/>
      <c r="WSX382" s="56"/>
      <c r="WSY382" s="56"/>
      <c r="WSZ382" s="56"/>
      <c r="WTA382" s="56"/>
      <c r="WTB382" s="56"/>
      <c r="WTC382" s="56"/>
      <c r="WTD382" s="56"/>
      <c r="WTE382" s="56"/>
      <c r="WTF382" s="56"/>
      <c r="WTG382" s="56"/>
      <c r="WTH382" s="56"/>
      <c r="WTI382" s="56"/>
      <c r="WTJ382" s="56"/>
      <c r="WTK382" s="56"/>
      <c r="WTL382" s="56"/>
      <c r="WTM382" s="56"/>
      <c r="WTN382" s="56"/>
      <c r="WTO382" s="56"/>
      <c r="WTP382" s="56"/>
      <c r="WTQ382" s="56"/>
      <c r="WTR382" s="56"/>
      <c r="WTS382" s="56"/>
      <c r="WTT382" s="56"/>
      <c r="WTU382" s="56"/>
      <c r="WTV382" s="56"/>
      <c r="WTW382" s="56"/>
      <c r="WTX382" s="56"/>
      <c r="WTY382" s="56"/>
      <c r="WTZ382" s="56"/>
      <c r="WUA382" s="56"/>
      <c r="WUB382" s="56"/>
      <c r="WUC382" s="56"/>
      <c r="WUD382" s="56"/>
      <c r="WUE382" s="56"/>
      <c r="WUF382" s="56"/>
      <c r="WUG382" s="56"/>
      <c r="WUH382" s="56"/>
      <c r="WUI382" s="56"/>
      <c r="WUJ382" s="56"/>
      <c r="WUK382" s="56"/>
      <c r="WUL382" s="56"/>
      <c r="WUM382" s="56"/>
      <c r="WUN382" s="56"/>
      <c r="WUO382" s="56"/>
      <c r="WUP382" s="56"/>
      <c r="WUQ382" s="56"/>
      <c r="WUR382" s="56"/>
      <c r="WUS382" s="56"/>
      <c r="WUT382" s="56"/>
      <c r="WUU382" s="56"/>
      <c r="WUV382" s="56"/>
      <c r="WUW382" s="56"/>
      <c r="WUX382" s="56"/>
      <c r="WUY382" s="56"/>
      <c r="WUZ382" s="56"/>
      <c r="WVA382" s="56"/>
      <c r="WVB382" s="56"/>
      <c r="WVC382" s="56"/>
      <c r="WVD382" s="56"/>
      <c r="WVE382" s="56"/>
      <c r="WVF382" s="56"/>
      <c r="WVG382" s="56"/>
      <c r="WVH382" s="56"/>
      <c r="WVI382" s="56"/>
      <c r="WVJ382" s="56"/>
      <c r="WVK382" s="56"/>
      <c r="WVL382" s="56"/>
      <c r="WVM382" s="56"/>
      <c r="WVN382" s="56"/>
      <c r="WVO382" s="56"/>
      <c r="WVP382" s="56"/>
      <c r="WVQ382" s="56"/>
      <c r="WVR382" s="56"/>
      <c r="WVS382" s="56"/>
      <c r="WVT382" s="56"/>
      <c r="WVU382" s="56"/>
      <c r="WVV382" s="56"/>
      <c r="WVW382" s="56"/>
      <c r="WVX382" s="56"/>
      <c r="WVY382" s="56"/>
      <c r="WVZ382" s="56"/>
      <c r="WWA382" s="56"/>
      <c r="WWB382" s="56"/>
      <c r="WWC382" s="56"/>
      <c r="WWD382" s="56"/>
      <c r="WWE382" s="56"/>
      <c r="WWF382" s="56"/>
      <c r="WWG382" s="56"/>
      <c r="WWH382" s="56"/>
      <c r="WWI382" s="56"/>
      <c r="WWJ382" s="56"/>
      <c r="WWK382" s="56"/>
      <c r="WWL382" s="56"/>
      <c r="WWM382" s="56"/>
      <c r="WWN382" s="56"/>
      <c r="WWO382" s="56"/>
      <c r="WWP382" s="56"/>
      <c r="WWQ382" s="56"/>
      <c r="WWR382" s="56"/>
      <c r="WWS382" s="56"/>
      <c r="WWT382" s="56"/>
      <c r="WWU382" s="56"/>
      <c r="WWV382" s="56"/>
      <c r="WWW382" s="56"/>
      <c r="WWX382" s="56"/>
      <c r="WWY382" s="56"/>
      <c r="WWZ382" s="56"/>
      <c r="WXA382" s="56"/>
      <c r="WXB382" s="56"/>
      <c r="WXC382" s="56"/>
      <c r="WXD382" s="56"/>
      <c r="WXE382" s="56"/>
      <c r="WXF382" s="56"/>
      <c r="WXG382" s="56"/>
      <c r="WXH382" s="56"/>
      <c r="WXI382" s="56"/>
      <c r="WXJ382" s="56"/>
      <c r="WXK382" s="56"/>
      <c r="WXL382" s="56"/>
      <c r="WXM382" s="56"/>
      <c r="WXN382" s="56"/>
      <c r="WXO382" s="56"/>
      <c r="WXP382" s="56"/>
      <c r="WXQ382" s="56"/>
      <c r="WXR382" s="56"/>
      <c r="WXS382" s="56"/>
      <c r="WXT382" s="56"/>
      <c r="WXU382" s="56"/>
      <c r="WXV382" s="56"/>
      <c r="WXW382" s="56"/>
      <c r="WXX382" s="56"/>
      <c r="WXY382" s="56"/>
      <c r="WXZ382" s="56"/>
      <c r="WYA382" s="56"/>
      <c r="WYB382" s="56"/>
      <c r="WYC382" s="56"/>
      <c r="WYD382" s="56"/>
      <c r="WYE382" s="56"/>
      <c r="WYF382" s="56"/>
      <c r="WYG382" s="56"/>
      <c r="WYH382" s="56"/>
      <c r="WYI382" s="56"/>
      <c r="WYJ382" s="56"/>
      <c r="WYK382" s="56"/>
      <c r="WYL382" s="56"/>
      <c r="WYM382" s="56"/>
      <c r="WYN382" s="56"/>
      <c r="WYO382" s="56"/>
      <c r="WYP382" s="56"/>
      <c r="WYQ382" s="56"/>
      <c r="WYR382" s="56"/>
      <c r="WYS382" s="56"/>
      <c r="WYT382" s="56"/>
      <c r="WYU382" s="56"/>
      <c r="WYV382" s="56"/>
      <c r="WYW382" s="56"/>
      <c r="WYX382" s="56"/>
      <c r="WYY382" s="56"/>
      <c r="WYZ382" s="56"/>
      <c r="WZA382" s="56"/>
      <c r="WZB382" s="56"/>
      <c r="WZC382" s="56"/>
      <c r="WZD382" s="56"/>
      <c r="WZE382" s="56"/>
      <c r="WZF382" s="56"/>
      <c r="WZG382" s="56"/>
      <c r="WZH382" s="56"/>
      <c r="WZI382" s="56"/>
      <c r="WZJ382" s="56"/>
      <c r="WZK382" s="56"/>
      <c r="WZL382" s="56"/>
      <c r="WZM382" s="56"/>
      <c r="WZN382" s="56"/>
      <c r="WZO382" s="56"/>
      <c r="WZP382" s="56"/>
      <c r="WZQ382" s="56"/>
      <c r="WZR382" s="56"/>
      <c r="WZS382" s="56"/>
      <c r="WZT382" s="56"/>
      <c r="WZU382" s="56"/>
      <c r="WZV382" s="56"/>
      <c r="WZW382" s="56"/>
      <c r="WZX382" s="56"/>
      <c r="WZY382" s="56"/>
      <c r="WZZ382" s="56"/>
      <c r="XAA382" s="56"/>
      <c r="XAB382" s="56"/>
      <c r="XAC382" s="56"/>
      <c r="XAD382" s="56"/>
      <c r="XAE382" s="56"/>
      <c r="XAF382" s="56"/>
      <c r="XAG382" s="56"/>
      <c r="XAH382" s="56"/>
      <c r="XAI382" s="56"/>
      <c r="XAJ382" s="56"/>
      <c r="XAK382" s="56"/>
      <c r="XAL382" s="56"/>
      <c r="XAM382" s="56"/>
      <c r="XAN382" s="56"/>
      <c r="XAO382" s="56"/>
      <c r="XAP382" s="56"/>
      <c r="XAQ382" s="56"/>
      <c r="XAR382" s="56"/>
      <c r="XAS382" s="56"/>
      <c r="XAT382" s="56"/>
      <c r="XAU382" s="56"/>
      <c r="XAV382" s="56"/>
      <c r="XAW382" s="56"/>
      <c r="XAX382" s="56"/>
      <c r="XAY382" s="56"/>
      <c r="XAZ382" s="56"/>
      <c r="XBA382" s="56"/>
      <c r="XBB382" s="56"/>
      <c r="XBC382" s="56"/>
      <c r="XBD382" s="56"/>
      <c r="XBE382" s="56"/>
      <c r="XBF382" s="56"/>
      <c r="XBG382" s="56"/>
      <c r="XBH382" s="56"/>
      <c r="XBI382" s="56"/>
      <c r="XBJ382" s="56"/>
      <c r="XBK382" s="56"/>
      <c r="XBL382" s="56"/>
      <c r="XBM382" s="56"/>
      <c r="XBN382" s="56"/>
      <c r="XBO382" s="56"/>
      <c r="XBP382" s="56"/>
      <c r="XBQ382" s="56"/>
      <c r="XBR382" s="56"/>
      <c r="XBS382" s="56"/>
      <c r="XBT382" s="56"/>
      <c r="XBU382" s="56"/>
      <c r="XBV382" s="56"/>
      <c r="XBW382" s="56"/>
      <c r="XBX382" s="56"/>
      <c r="XBY382" s="56"/>
      <c r="XBZ382" s="56"/>
      <c r="XCA382" s="56"/>
      <c r="XCB382" s="56"/>
      <c r="XCC382" s="56"/>
      <c r="XCD382" s="56"/>
      <c r="XCE382" s="56"/>
      <c r="XCF382" s="56"/>
      <c r="XCG382" s="56"/>
      <c r="XCH382" s="56"/>
      <c r="XCI382" s="56"/>
      <c r="XCJ382" s="56"/>
      <c r="XCK382" s="56"/>
      <c r="XCL382" s="56"/>
      <c r="XCM382" s="56"/>
      <c r="XCN382" s="56"/>
      <c r="XCO382" s="56"/>
      <c r="XCP382" s="56"/>
      <c r="XCQ382" s="56"/>
      <c r="XCR382" s="56"/>
      <c r="XCS382" s="56"/>
      <c r="XCT382" s="56"/>
      <c r="XCU382" s="56"/>
      <c r="XCV382" s="56"/>
      <c r="XCW382" s="56"/>
      <c r="XCX382" s="56"/>
      <c r="XCY382" s="56"/>
      <c r="XCZ382" s="56"/>
      <c r="XDA382" s="56"/>
      <c r="XDB382" s="56"/>
      <c r="XDC382" s="56"/>
      <c r="XDD382" s="56"/>
      <c r="XDE382" s="56"/>
      <c r="XDF382" s="56"/>
      <c r="XDG382" s="56"/>
      <c r="XDH382" s="56"/>
      <c r="XDI382" s="56"/>
      <c r="XDJ382" s="56"/>
      <c r="XDK382" s="56"/>
      <c r="XDL382" s="56"/>
    </row>
    <row r="383" spans="1:16340" s="25" customFormat="1" ht="67.5">
      <c r="A383" s="32" t="s">
        <v>681</v>
      </c>
      <c r="B383" s="33" t="s">
        <v>290</v>
      </c>
      <c r="C383" s="34" t="s">
        <v>31</v>
      </c>
      <c r="D383" s="35">
        <v>1</v>
      </c>
      <c r="E383" s="36"/>
      <c r="F383" s="37"/>
      <c r="G383" s="38"/>
    </row>
    <row r="384" spans="1:16340" s="25" customFormat="1" ht="33.75">
      <c r="A384" s="32" t="s">
        <v>682</v>
      </c>
      <c r="B384" s="33" t="s">
        <v>354</v>
      </c>
      <c r="C384" s="34" t="s">
        <v>31</v>
      </c>
      <c r="D384" s="35">
        <v>2</v>
      </c>
      <c r="E384" s="36"/>
      <c r="F384" s="37"/>
      <c r="G384" s="38"/>
    </row>
    <row r="385" spans="1:7" s="25" customFormat="1" ht="33.75">
      <c r="A385" s="32" t="s">
        <v>683</v>
      </c>
      <c r="B385" s="33" t="s">
        <v>355</v>
      </c>
      <c r="C385" s="34" t="s">
        <v>31</v>
      </c>
      <c r="D385" s="35">
        <v>1</v>
      </c>
      <c r="E385" s="36"/>
      <c r="F385" s="37"/>
      <c r="G385" s="38"/>
    </row>
    <row r="386" spans="1:7" s="25" customFormat="1" ht="56.25">
      <c r="A386" s="32" t="s">
        <v>684</v>
      </c>
      <c r="B386" s="33" t="s">
        <v>291</v>
      </c>
      <c r="C386" s="34" t="s">
        <v>31</v>
      </c>
      <c r="D386" s="35">
        <v>15</v>
      </c>
      <c r="E386" s="36"/>
      <c r="F386" s="37"/>
      <c r="G386" s="38"/>
    </row>
    <row r="387" spans="1:7" s="25" customFormat="1" ht="45">
      <c r="A387" s="32" t="s">
        <v>685</v>
      </c>
      <c r="B387" s="33" t="s">
        <v>356</v>
      </c>
      <c r="C387" s="34" t="s">
        <v>31</v>
      </c>
      <c r="D387" s="35">
        <v>13</v>
      </c>
      <c r="E387" s="36"/>
      <c r="F387" s="37"/>
      <c r="G387" s="38"/>
    </row>
    <row r="388" spans="1:7">
      <c r="A388" s="26" t="s">
        <v>360</v>
      </c>
      <c r="B388" s="27" t="s">
        <v>247</v>
      </c>
      <c r="C388" s="28"/>
      <c r="D388" s="29"/>
      <c r="E388" s="30"/>
      <c r="F388" s="31"/>
      <c r="G388" s="30">
        <f>ROUND(SUM(G389:G412),2)</f>
        <v>0</v>
      </c>
    </row>
    <row r="389" spans="1:7" s="25" customFormat="1" ht="33.75">
      <c r="A389" s="32" t="s">
        <v>686</v>
      </c>
      <c r="B389" s="33" t="s">
        <v>248</v>
      </c>
      <c r="C389" s="34" t="s">
        <v>33</v>
      </c>
      <c r="D389" s="35">
        <v>83.18</v>
      </c>
      <c r="E389" s="36"/>
      <c r="F389" s="37"/>
      <c r="G389" s="38"/>
    </row>
    <row r="390" spans="1:7" s="25" customFormat="1" ht="22.5">
      <c r="A390" s="32" t="s">
        <v>687</v>
      </c>
      <c r="B390" s="33" t="s">
        <v>249</v>
      </c>
      <c r="C390" s="34" t="s">
        <v>33</v>
      </c>
      <c r="D390" s="35">
        <v>93.02</v>
      </c>
      <c r="E390" s="36"/>
      <c r="F390" s="37"/>
      <c r="G390" s="38"/>
    </row>
    <row r="391" spans="1:7" s="25" customFormat="1" ht="45">
      <c r="A391" s="32" t="s">
        <v>688</v>
      </c>
      <c r="B391" s="33" t="s">
        <v>42</v>
      </c>
      <c r="C391" s="34" t="s">
        <v>30</v>
      </c>
      <c r="D391" s="35">
        <v>14.37</v>
      </c>
      <c r="E391" s="36"/>
      <c r="F391" s="37"/>
      <c r="G391" s="38"/>
    </row>
    <row r="392" spans="1:7" s="25" customFormat="1" ht="45">
      <c r="A392" s="32" t="s">
        <v>689</v>
      </c>
      <c r="B392" s="33" t="s">
        <v>56</v>
      </c>
      <c r="C392" s="34" t="s">
        <v>30</v>
      </c>
      <c r="D392" s="35">
        <v>14.37</v>
      </c>
      <c r="E392" s="36"/>
      <c r="F392" s="37"/>
      <c r="G392" s="38"/>
    </row>
    <row r="393" spans="1:7" s="25" customFormat="1" ht="22.5">
      <c r="A393" s="32" t="s">
        <v>690</v>
      </c>
      <c r="B393" s="33" t="s">
        <v>250</v>
      </c>
      <c r="C393" s="34" t="s">
        <v>33</v>
      </c>
      <c r="D393" s="35">
        <v>6</v>
      </c>
      <c r="E393" s="36"/>
      <c r="F393" s="37"/>
      <c r="G393" s="38"/>
    </row>
    <row r="394" spans="1:7" s="25" customFormat="1" ht="22.5">
      <c r="A394" s="32" t="s">
        <v>691</v>
      </c>
      <c r="B394" s="33" t="s">
        <v>251</v>
      </c>
      <c r="C394" s="34" t="s">
        <v>31</v>
      </c>
      <c r="D394" s="35">
        <v>6</v>
      </c>
      <c r="E394" s="36"/>
      <c r="F394" s="37"/>
      <c r="G394" s="38"/>
    </row>
    <row r="395" spans="1:7" s="25" customFormat="1" ht="45">
      <c r="A395" s="32" t="s">
        <v>692</v>
      </c>
      <c r="B395" s="33" t="s">
        <v>252</v>
      </c>
      <c r="C395" s="34" t="s">
        <v>31</v>
      </c>
      <c r="D395" s="35">
        <v>6</v>
      </c>
      <c r="E395" s="36"/>
      <c r="F395" s="37"/>
      <c r="G395" s="38"/>
    </row>
    <row r="396" spans="1:7" s="25" customFormat="1" ht="45">
      <c r="A396" s="32" t="s">
        <v>693</v>
      </c>
      <c r="B396" s="33" t="s">
        <v>253</v>
      </c>
      <c r="C396" s="34" t="s">
        <v>31</v>
      </c>
      <c r="D396" s="35">
        <v>2</v>
      </c>
      <c r="E396" s="36"/>
      <c r="F396" s="37"/>
      <c r="G396" s="38"/>
    </row>
    <row r="397" spans="1:7" s="25" customFormat="1" ht="22.5">
      <c r="A397" s="32" t="s">
        <v>694</v>
      </c>
      <c r="B397" s="33" t="s">
        <v>254</v>
      </c>
      <c r="C397" s="34" t="s">
        <v>30</v>
      </c>
      <c r="D397" s="35">
        <v>0.33</v>
      </c>
      <c r="E397" s="36"/>
      <c r="F397" s="37"/>
      <c r="G397" s="38"/>
    </row>
    <row r="398" spans="1:7" s="25" customFormat="1" ht="56.25">
      <c r="A398" s="32" t="s">
        <v>695</v>
      </c>
      <c r="B398" s="33" t="s">
        <v>272</v>
      </c>
      <c r="C398" s="34" t="s">
        <v>31</v>
      </c>
      <c r="D398" s="35">
        <v>6</v>
      </c>
      <c r="E398" s="36"/>
      <c r="F398" s="37"/>
      <c r="G398" s="38"/>
    </row>
    <row r="399" spans="1:7" s="25" customFormat="1" ht="123.75">
      <c r="A399" s="32" t="s">
        <v>696</v>
      </c>
      <c r="B399" s="33" t="s">
        <v>255</v>
      </c>
      <c r="C399" s="34" t="s">
        <v>31</v>
      </c>
      <c r="D399" s="35">
        <v>6</v>
      </c>
      <c r="E399" s="36"/>
      <c r="F399" s="37"/>
      <c r="G399" s="38"/>
    </row>
    <row r="400" spans="1:7" s="25" customFormat="1" ht="78.75">
      <c r="A400" s="32" t="s">
        <v>697</v>
      </c>
      <c r="B400" s="33" t="s">
        <v>357</v>
      </c>
      <c r="C400" s="34" t="s">
        <v>31</v>
      </c>
      <c r="D400" s="35">
        <v>6</v>
      </c>
      <c r="E400" s="36"/>
      <c r="F400" s="37"/>
      <c r="G400" s="38"/>
    </row>
    <row r="401" spans="1:31" s="25" customFormat="1" ht="33.75">
      <c r="A401" s="32" t="s">
        <v>698</v>
      </c>
      <c r="B401" s="33" t="s">
        <v>256</v>
      </c>
      <c r="C401" s="34" t="s">
        <v>31</v>
      </c>
      <c r="D401" s="35">
        <v>3</v>
      </c>
      <c r="E401" s="36"/>
      <c r="F401" s="37"/>
      <c r="G401" s="38"/>
    </row>
    <row r="402" spans="1:31" s="25" customFormat="1" ht="45">
      <c r="A402" s="32" t="s">
        <v>699</v>
      </c>
      <c r="B402" s="33" t="s">
        <v>257</v>
      </c>
      <c r="C402" s="34" t="s">
        <v>31</v>
      </c>
      <c r="D402" s="35">
        <v>18</v>
      </c>
      <c r="E402" s="36"/>
      <c r="F402" s="37"/>
      <c r="G402" s="38"/>
    </row>
    <row r="403" spans="1:31" s="25" customFormat="1" ht="45">
      <c r="A403" s="32" t="s">
        <v>700</v>
      </c>
      <c r="B403" s="33" t="s">
        <v>258</v>
      </c>
      <c r="C403" s="34" t="s">
        <v>33</v>
      </c>
      <c r="D403" s="35">
        <v>128.30000000000001</v>
      </c>
      <c r="E403" s="36"/>
      <c r="F403" s="37"/>
      <c r="G403" s="38"/>
    </row>
    <row r="404" spans="1:31" s="25" customFormat="1" ht="33.75">
      <c r="A404" s="32" t="s">
        <v>701</v>
      </c>
      <c r="B404" s="33" t="s">
        <v>261</v>
      </c>
      <c r="C404" s="34" t="s">
        <v>31</v>
      </c>
      <c r="D404" s="35">
        <v>3</v>
      </c>
      <c r="E404" s="36"/>
      <c r="F404" s="37"/>
      <c r="G404" s="38"/>
    </row>
    <row r="405" spans="1:31" s="25" customFormat="1" ht="33.75">
      <c r="A405" s="32" t="s">
        <v>702</v>
      </c>
      <c r="B405" s="33" t="s">
        <v>262</v>
      </c>
      <c r="C405" s="34" t="s">
        <v>31</v>
      </c>
      <c r="D405" s="35">
        <v>8</v>
      </c>
      <c r="E405" s="36"/>
      <c r="F405" s="37"/>
      <c r="G405" s="38"/>
    </row>
    <row r="406" spans="1:31" s="25" customFormat="1" ht="22.5">
      <c r="A406" s="32" t="s">
        <v>703</v>
      </c>
      <c r="B406" s="33" t="s">
        <v>264</v>
      </c>
      <c r="C406" s="34" t="s">
        <v>31</v>
      </c>
      <c r="D406" s="35">
        <v>18</v>
      </c>
      <c r="E406" s="36"/>
      <c r="F406" s="37"/>
      <c r="G406" s="38"/>
    </row>
    <row r="407" spans="1:31" s="25" customFormat="1" ht="22.5">
      <c r="A407" s="32" t="s">
        <v>704</v>
      </c>
      <c r="B407" s="33" t="s">
        <v>265</v>
      </c>
      <c r="C407" s="34" t="s">
        <v>31</v>
      </c>
      <c r="D407" s="35">
        <v>6</v>
      </c>
      <c r="E407" s="36"/>
      <c r="F407" s="37"/>
      <c r="G407" s="38"/>
    </row>
    <row r="408" spans="1:31" s="25" customFormat="1" ht="33.75">
      <c r="A408" s="32" t="s">
        <v>705</v>
      </c>
      <c r="B408" s="33" t="s">
        <v>266</v>
      </c>
      <c r="C408" s="34" t="s">
        <v>31</v>
      </c>
      <c r="D408" s="35">
        <v>6</v>
      </c>
      <c r="E408" s="36"/>
      <c r="F408" s="37"/>
      <c r="G408" s="38"/>
    </row>
    <row r="409" spans="1:31" s="25" customFormat="1" ht="33.75">
      <c r="A409" s="32" t="s">
        <v>706</v>
      </c>
      <c r="B409" s="33" t="s">
        <v>267</v>
      </c>
      <c r="C409" s="34" t="s">
        <v>268</v>
      </c>
      <c r="D409" s="35">
        <v>5</v>
      </c>
      <c r="E409" s="36"/>
      <c r="F409" s="37"/>
      <c r="G409" s="38"/>
    </row>
    <row r="410" spans="1:31" s="25" customFormat="1" ht="33.75">
      <c r="A410" s="32" t="s">
        <v>707</v>
      </c>
      <c r="B410" s="33" t="s">
        <v>269</v>
      </c>
      <c r="C410" s="34" t="s">
        <v>268</v>
      </c>
      <c r="D410" s="35">
        <v>6</v>
      </c>
      <c r="E410" s="36"/>
      <c r="F410" s="37"/>
      <c r="G410" s="38"/>
    </row>
    <row r="411" spans="1:31" s="25" customFormat="1" ht="33.75">
      <c r="A411" s="32" t="s">
        <v>708</v>
      </c>
      <c r="B411" s="33" t="s">
        <v>270</v>
      </c>
      <c r="C411" s="34" t="s">
        <v>33</v>
      </c>
      <c r="D411" s="35">
        <v>14.4</v>
      </c>
      <c r="E411" s="36"/>
      <c r="F411" s="37"/>
      <c r="G411" s="38"/>
    </row>
    <row r="412" spans="1:31" s="25" customFormat="1" ht="22.5">
      <c r="A412" s="32" t="s">
        <v>709</v>
      </c>
      <c r="B412" s="33" t="s">
        <v>271</v>
      </c>
      <c r="C412" s="34" t="s">
        <v>30</v>
      </c>
      <c r="D412" s="35">
        <v>0.04</v>
      </c>
      <c r="E412" s="36"/>
      <c r="F412" s="37"/>
      <c r="G412" s="3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s="42" customFormat="1">
      <c r="A413" s="23" t="s">
        <v>361</v>
      </c>
      <c r="B413" s="40" t="s">
        <v>28</v>
      </c>
      <c r="C413" s="40"/>
      <c r="D413" s="40"/>
      <c r="E413" s="40"/>
      <c r="F413" s="40"/>
      <c r="G413" s="24">
        <f>ROUND(SUM(G414),2)</f>
        <v>0</v>
      </c>
    </row>
    <row r="414" spans="1:31" s="43" customFormat="1" ht="22.5">
      <c r="A414" s="32" t="s">
        <v>710</v>
      </c>
      <c r="B414" s="33" t="s">
        <v>35</v>
      </c>
      <c r="C414" s="34" t="s">
        <v>29</v>
      </c>
      <c r="D414" s="35">
        <v>628.04999999999995</v>
      </c>
      <c r="E414" s="36"/>
      <c r="F414" s="37"/>
      <c r="G414" s="38"/>
    </row>
    <row r="415" spans="1:31" s="25" customFormat="1">
      <c r="A415" s="77" t="s">
        <v>27</v>
      </c>
      <c r="B415" s="78" t="s">
        <v>319</v>
      </c>
      <c r="C415" s="79"/>
      <c r="D415" s="80"/>
      <c r="E415" s="80"/>
      <c r="F415" s="80"/>
      <c r="G415" s="81">
        <f>ROUND(SUM(G416,G423,G443,G450),2)</f>
        <v>0</v>
      </c>
    </row>
    <row r="416" spans="1:31" s="25" customFormat="1">
      <c r="A416" s="23" t="s">
        <v>208</v>
      </c>
      <c r="B416" s="40" t="s">
        <v>26</v>
      </c>
      <c r="C416" s="40"/>
      <c r="D416" s="40"/>
      <c r="E416" s="40"/>
      <c r="F416" s="40"/>
      <c r="G416" s="24">
        <f>ROUND(SUM(G417:G422),2)</f>
        <v>0</v>
      </c>
    </row>
    <row r="417" spans="1:8" s="25" customFormat="1" ht="45">
      <c r="A417" s="32" t="s">
        <v>711</v>
      </c>
      <c r="B417" s="33" t="s">
        <v>167</v>
      </c>
      <c r="C417" s="34" t="s">
        <v>30</v>
      </c>
      <c r="D417" s="35">
        <v>11.63</v>
      </c>
      <c r="E417" s="36"/>
      <c r="F417" s="39"/>
      <c r="G417" s="38"/>
    </row>
    <row r="418" spans="1:8" s="25" customFormat="1" ht="33.75">
      <c r="A418" s="32" t="s">
        <v>712</v>
      </c>
      <c r="B418" s="33" t="s">
        <v>168</v>
      </c>
      <c r="C418" s="34" t="s">
        <v>29</v>
      </c>
      <c r="D418" s="35">
        <v>20.51</v>
      </c>
      <c r="E418" s="36"/>
      <c r="F418" s="39"/>
      <c r="G418" s="38"/>
    </row>
    <row r="419" spans="1:8" s="25" customFormat="1" ht="33.75">
      <c r="A419" s="32" t="s">
        <v>713</v>
      </c>
      <c r="B419" s="33" t="s">
        <v>303</v>
      </c>
      <c r="C419" s="34" t="s">
        <v>30</v>
      </c>
      <c r="D419" s="35">
        <v>1.4</v>
      </c>
      <c r="E419" s="36"/>
      <c r="F419" s="39"/>
      <c r="G419" s="38"/>
    </row>
    <row r="420" spans="1:8" s="56" customFormat="1" ht="90">
      <c r="A420" s="32" t="s">
        <v>714</v>
      </c>
      <c r="B420" s="33" t="s">
        <v>45</v>
      </c>
      <c r="C420" s="34" t="s">
        <v>30</v>
      </c>
      <c r="D420" s="35">
        <v>1.4</v>
      </c>
      <c r="E420" s="36"/>
      <c r="F420" s="38"/>
      <c r="G420" s="38"/>
      <c r="H420" s="76"/>
    </row>
    <row r="421" spans="1:8" s="25" customFormat="1" ht="33.75">
      <c r="A421" s="32" t="s">
        <v>715</v>
      </c>
      <c r="B421" s="33" t="s">
        <v>50</v>
      </c>
      <c r="C421" s="34" t="s">
        <v>30</v>
      </c>
      <c r="D421" s="35">
        <v>15.08</v>
      </c>
      <c r="E421" s="36"/>
      <c r="F421" s="37"/>
      <c r="G421" s="38"/>
    </row>
    <row r="422" spans="1:8" s="25" customFormat="1" ht="33.75">
      <c r="A422" s="32" t="s">
        <v>716</v>
      </c>
      <c r="B422" s="33" t="s">
        <v>51</v>
      </c>
      <c r="C422" s="34" t="s">
        <v>32</v>
      </c>
      <c r="D422" s="35">
        <v>150.80000000000001</v>
      </c>
      <c r="E422" s="36"/>
      <c r="F422" s="37"/>
      <c r="G422" s="38"/>
    </row>
    <row r="423" spans="1:8" s="25" customFormat="1">
      <c r="A423" s="23" t="s">
        <v>209</v>
      </c>
      <c r="B423" s="40" t="s">
        <v>117</v>
      </c>
      <c r="C423" s="40"/>
      <c r="D423" s="40"/>
      <c r="E423" s="40"/>
      <c r="F423" s="40"/>
      <c r="G423" s="24">
        <f>ROUND(SUM(G424:G442),2)</f>
        <v>0</v>
      </c>
    </row>
    <row r="424" spans="1:8" s="25" customFormat="1" ht="33.75">
      <c r="A424" s="32" t="s">
        <v>717</v>
      </c>
      <c r="B424" s="33" t="s">
        <v>54</v>
      </c>
      <c r="C424" s="34" t="s">
        <v>29</v>
      </c>
      <c r="D424" s="35">
        <v>136.76</v>
      </c>
      <c r="E424" s="36"/>
      <c r="F424" s="37"/>
      <c r="G424" s="38"/>
    </row>
    <row r="425" spans="1:8" s="25" customFormat="1" ht="45">
      <c r="A425" s="32" t="s">
        <v>718</v>
      </c>
      <c r="B425" s="33" t="s">
        <v>55</v>
      </c>
      <c r="C425" s="34" t="s">
        <v>30</v>
      </c>
      <c r="D425" s="35">
        <v>6.15</v>
      </c>
      <c r="E425" s="36"/>
      <c r="F425" s="37"/>
      <c r="G425" s="38"/>
    </row>
    <row r="426" spans="1:8" s="25" customFormat="1" ht="45">
      <c r="A426" s="32" t="s">
        <v>719</v>
      </c>
      <c r="B426" s="33" t="s">
        <v>44</v>
      </c>
      <c r="C426" s="34" t="s">
        <v>29</v>
      </c>
      <c r="D426" s="35">
        <v>95.73</v>
      </c>
      <c r="E426" s="36"/>
      <c r="F426" s="37"/>
      <c r="G426" s="38"/>
    </row>
    <row r="427" spans="1:8" s="25" customFormat="1" ht="45">
      <c r="A427" s="32" t="s">
        <v>720</v>
      </c>
      <c r="B427" s="33" t="s">
        <v>56</v>
      </c>
      <c r="C427" s="34" t="s">
        <v>30</v>
      </c>
      <c r="D427" s="35">
        <v>3.69</v>
      </c>
      <c r="E427" s="36"/>
      <c r="F427" s="37"/>
      <c r="G427" s="38"/>
    </row>
    <row r="428" spans="1:8" s="25" customFormat="1" ht="56.25">
      <c r="A428" s="32" t="s">
        <v>721</v>
      </c>
      <c r="B428" s="33" t="s">
        <v>57</v>
      </c>
      <c r="C428" s="34" t="s">
        <v>30</v>
      </c>
      <c r="D428" s="35">
        <v>2.4600000000000004</v>
      </c>
      <c r="E428" s="36"/>
      <c r="F428" s="37"/>
      <c r="G428" s="38"/>
    </row>
    <row r="429" spans="1:8" s="25" customFormat="1" ht="45">
      <c r="A429" s="32" t="s">
        <v>722</v>
      </c>
      <c r="B429" s="33" t="s">
        <v>321</v>
      </c>
      <c r="C429" s="34" t="s">
        <v>33</v>
      </c>
      <c r="D429" s="35">
        <v>91.76</v>
      </c>
      <c r="E429" s="36"/>
      <c r="F429" s="37"/>
      <c r="G429" s="38"/>
    </row>
    <row r="430" spans="1:8" s="25" customFormat="1" ht="45">
      <c r="A430" s="32" t="s">
        <v>723</v>
      </c>
      <c r="B430" s="33" t="s">
        <v>64</v>
      </c>
      <c r="C430" s="34" t="s">
        <v>33</v>
      </c>
      <c r="D430" s="35">
        <v>28.23</v>
      </c>
      <c r="E430" s="36"/>
      <c r="F430" s="37"/>
      <c r="G430" s="38"/>
    </row>
    <row r="431" spans="1:8" s="25" customFormat="1" ht="33.75">
      <c r="A431" s="32" t="s">
        <v>724</v>
      </c>
      <c r="B431" s="33" t="s">
        <v>65</v>
      </c>
      <c r="C431" s="34" t="s">
        <v>33</v>
      </c>
      <c r="D431" s="35">
        <v>14.11</v>
      </c>
      <c r="E431" s="36"/>
      <c r="F431" s="37"/>
      <c r="G431" s="38"/>
    </row>
    <row r="432" spans="1:8" s="25" customFormat="1" ht="45">
      <c r="A432" s="32" t="s">
        <v>725</v>
      </c>
      <c r="B432" s="33" t="s">
        <v>66</v>
      </c>
      <c r="C432" s="34" t="s">
        <v>33</v>
      </c>
      <c r="D432" s="35">
        <v>7.05</v>
      </c>
      <c r="E432" s="36"/>
      <c r="F432" s="37"/>
      <c r="G432" s="38"/>
    </row>
    <row r="433" spans="1:7" s="25" customFormat="1" ht="45">
      <c r="A433" s="32" t="s">
        <v>726</v>
      </c>
      <c r="B433" s="33" t="s">
        <v>67</v>
      </c>
      <c r="C433" s="34" t="s">
        <v>29</v>
      </c>
      <c r="D433" s="35">
        <v>12.37</v>
      </c>
      <c r="E433" s="36"/>
      <c r="F433" s="37"/>
      <c r="G433" s="38"/>
    </row>
    <row r="434" spans="1:7" s="25" customFormat="1" ht="45">
      <c r="A434" s="32" t="s">
        <v>727</v>
      </c>
      <c r="B434" s="33" t="s">
        <v>68</v>
      </c>
      <c r="C434" s="34" t="s">
        <v>29</v>
      </c>
      <c r="D434" s="35">
        <v>124.39</v>
      </c>
      <c r="E434" s="36"/>
      <c r="F434" s="37"/>
      <c r="G434" s="38"/>
    </row>
    <row r="435" spans="1:7" s="25" customFormat="1" ht="33.75">
      <c r="A435" s="32" t="s">
        <v>728</v>
      </c>
      <c r="B435" s="33" t="s">
        <v>58</v>
      </c>
      <c r="C435" s="34" t="s">
        <v>29</v>
      </c>
      <c r="D435" s="35">
        <v>6.84</v>
      </c>
      <c r="E435" s="36"/>
      <c r="F435" s="37"/>
      <c r="G435" s="38"/>
    </row>
    <row r="436" spans="1:7" s="25" customFormat="1" ht="22.5">
      <c r="A436" s="32" t="s">
        <v>729</v>
      </c>
      <c r="B436" s="33" t="s">
        <v>46</v>
      </c>
      <c r="C436" s="34" t="s">
        <v>33</v>
      </c>
      <c r="D436" s="35">
        <v>163.30000000000001</v>
      </c>
      <c r="E436" s="36"/>
      <c r="F436" s="37"/>
      <c r="G436" s="38"/>
    </row>
    <row r="437" spans="1:7" s="25" customFormat="1" ht="45">
      <c r="A437" s="32" t="s">
        <v>730</v>
      </c>
      <c r="B437" s="33" t="s">
        <v>59</v>
      </c>
      <c r="C437" s="34" t="s">
        <v>33</v>
      </c>
      <c r="D437" s="35">
        <v>7.34</v>
      </c>
      <c r="E437" s="36"/>
      <c r="F437" s="37"/>
      <c r="G437" s="38"/>
    </row>
    <row r="438" spans="1:7" s="25" customFormat="1" ht="33.75">
      <c r="A438" s="32" t="s">
        <v>731</v>
      </c>
      <c r="B438" s="33" t="s">
        <v>60</v>
      </c>
      <c r="C438" s="34" t="s">
        <v>33</v>
      </c>
      <c r="D438" s="35">
        <v>7.34</v>
      </c>
      <c r="E438" s="36"/>
      <c r="F438" s="37"/>
      <c r="G438" s="38"/>
    </row>
    <row r="439" spans="1:7" s="25" customFormat="1" ht="90">
      <c r="A439" s="32" t="s">
        <v>732</v>
      </c>
      <c r="B439" s="33" t="s">
        <v>63</v>
      </c>
      <c r="C439" s="34" t="s">
        <v>31</v>
      </c>
      <c r="D439" s="35">
        <v>63</v>
      </c>
      <c r="E439" s="36"/>
      <c r="F439" s="37"/>
      <c r="G439" s="38"/>
    </row>
    <row r="440" spans="1:7" s="25" customFormat="1" ht="90">
      <c r="A440" s="32" t="s">
        <v>733</v>
      </c>
      <c r="B440" s="33" t="s">
        <v>61</v>
      </c>
      <c r="C440" s="34" t="s">
        <v>31</v>
      </c>
      <c r="D440" s="35">
        <v>159</v>
      </c>
      <c r="E440" s="36"/>
      <c r="F440" s="37"/>
      <c r="G440" s="38"/>
    </row>
    <row r="441" spans="1:7" s="25" customFormat="1" ht="33.75">
      <c r="A441" s="32" t="s">
        <v>734</v>
      </c>
      <c r="B441" s="33" t="s">
        <v>50</v>
      </c>
      <c r="C441" s="34" t="s">
        <v>30</v>
      </c>
      <c r="D441" s="35">
        <v>2.46</v>
      </c>
      <c r="E441" s="36"/>
      <c r="F441" s="37"/>
      <c r="G441" s="38"/>
    </row>
    <row r="442" spans="1:7" s="25" customFormat="1" ht="33.75">
      <c r="A442" s="32" t="s">
        <v>735</v>
      </c>
      <c r="B442" s="33" t="s">
        <v>51</v>
      </c>
      <c r="C442" s="34" t="s">
        <v>32</v>
      </c>
      <c r="D442" s="35">
        <v>24.6</v>
      </c>
      <c r="E442" s="36"/>
      <c r="F442" s="37"/>
      <c r="G442" s="38"/>
    </row>
    <row r="443" spans="1:7" s="25" customFormat="1">
      <c r="A443" s="23" t="s">
        <v>284</v>
      </c>
      <c r="B443" s="40" t="s">
        <v>34</v>
      </c>
      <c r="C443" s="40"/>
      <c r="D443" s="40"/>
      <c r="E443" s="40"/>
      <c r="F443" s="40"/>
      <c r="G443" s="24">
        <f>ROUND(SUM(G444:G449),2)</f>
        <v>0</v>
      </c>
    </row>
    <row r="444" spans="1:7" s="25" customFormat="1" ht="56.25">
      <c r="A444" s="32" t="s">
        <v>736</v>
      </c>
      <c r="B444" s="33" t="s">
        <v>118</v>
      </c>
      <c r="C444" s="34" t="s">
        <v>29</v>
      </c>
      <c r="D444" s="35">
        <v>12.98</v>
      </c>
      <c r="E444" s="36"/>
      <c r="F444" s="37"/>
      <c r="G444" s="38"/>
    </row>
    <row r="445" spans="1:7" s="25" customFormat="1" ht="67.5">
      <c r="A445" s="32" t="s">
        <v>737</v>
      </c>
      <c r="B445" s="33" t="s">
        <v>119</v>
      </c>
      <c r="C445" s="34" t="s">
        <v>29</v>
      </c>
      <c r="D445" s="35">
        <v>159.6</v>
      </c>
      <c r="E445" s="36"/>
      <c r="F445" s="37"/>
      <c r="G445" s="38"/>
    </row>
    <row r="446" spans="1:7" s="25" customFormat="1" ht="56.25">
      <c r="A446" s="32" t="s">
        <v>738</v>
      </c>
      <c r="B446" s="33" t="s">
        <v>120</v>
      </c>
      <c r="C446" s="34" t="s">
        <v>33</v>
      </c>
      <c r="D446" s="35">
        <v>583.66</v>
      </c>
      <c r="E446" s="36"/>
      <c r="F446" s="37"/>
      <c r="G446" s="38"/>
    </row>
    <row r="447" spans="1:7" s="25" customFormat="1" ht="56.25">
      <c r="A447" s="32" t="s">
        <v>739</v>
      </c>
      <c r="B447" s="33" t="s">
        <v>121</v>
      </c>
      <c r="C447" s="34" t="s">
        <v>31</v>
      </c>
      <c r="D447" s="35">
        <v>20</v>
      </c>
      <c r="E447" s="36"/>
      <c r="F447" s="37"/>
      <c r="G447" s="38"/>
    </row>
    <row r="448" spans="1:7" s="25" customFormat="1" ht="56.25">
      <c r="A448" s="32" t="s">
        <v>740</v>
      </c>
      <c r="B448" s="33" t="s">
        <v>122</v>
      </c>
      <c r="C448" s="34" t="s">
        <v>31</v>
      </c>
      <c r="D448" s="35">
        <v>5</v>
      </c>
      <c r="E448" s="36"/>
      <c r="F448" s="37"/>
      <c r="G448" s="38"/>
    </row>
    <row r="449" spans="1:7" s="25" customFormat="1" ht="45">
      <c r="A449" s="32" t="s">
        <v>741</v>
      </c>
      <c r="B449" s="33" t="s">
        <v>123</v>
      </c>
      <c r="C449" s="34" t="s">
        <v>31</v>
      </c>
      <c r="D449" s="35">
        <v>9</v>
      </c>
      <c r="E449" s="36"/>
      <c r="F449" s="37"/>
      <c r="G449" s="38"/>
    </row>
    <row r="450" spans="1:7" s="42" customFormat="1">
      <c r="A450" s="23" t="s">
        <v>320</v>
      </c>
      <c r="B450" s="40" t="s">
        <v>28</v>
      </c>
      <c r="C450" s="40"/>
      <c r="D450" s="40"/>
      <c r="E450" s="40"/>
      <c r="F450" s="40"/>
      <c r="G450" s="24">
        <f>ROUND(SUM(G451),2)</f>
        <v>0</v>
      </c>
    </row>
    <row r="451" spans="1:7" s="43" customFormat="1" ht="22.5">
      <c r="A451" s="32" t="s">
        <v>742</v>
      </c>
      <c r="B451" s="33" t="s">
        <v>35</v>
      </c>
      <c r="C451" s="34" t="s">
        <v>29</v>
      </c>
      <c r="D451" s="35">
        <v>136.76</v>
      </c>
      <c r="E451" s="36"/>
      <c r="F451" s="37"/>
      <c r="G451" s="38"/>
    </row>
    <row r="452" spans="1:7" ht="6" customHeight="1">
      <c r="A452" s="2"/>
      <c r="D452" s="2"/>
      <c r="F452" s="2"/>
    </row>
    <row r="453" spans="1:7" s="25" customFormat="1">
      <c r="A453" s="32"/>
      <c r="B453" s="33"/>
      <c r="C453" s="34"/>
      <c r="D453" s="35"/>
      <c r="E453" s="36"/>
      <c r="F453" s="37"/>
      <c r="G453" s="38"/>
    </row>
    <row r="454" spans="1:7" s="42" customFormat="1">
      <c r="A454" s="23"/>
      <c r="B454" s="40" t="s">
        <v>368</v>
      </c>
      <c r="C454" s="40"/>
      <c r="D454" s="40"/>
      <c r="E454" s="40"/>
      <c r="F454" s="40"/>
      <c r="G454" s="24"/>
    </row>
    <row r="455" spans="1:7" s="25" customFormat="1" ht="56.25">
      <c r="A455" s="32"/>
      <c r="B455" s="98" t="str">
        <f>+B5</f>
        <v>Construcción del parque barrial denominado Valle de los Molinos, ubicado en la confluencia de las calles Av. Valentín Vidrio Arce, Oss, Amsterdam, y rehabilitación del parque ubicado en la confluencia de las calles Av. Valle de Copala, Dallas, Delft, incluye: accesibilidad universal, banquetas, cruces peatonales y obras complementarias, colonia Valle de los Molinos, Municipio de Zapopan, Jalisco.</v>
      </c>
      <c r="C455" s="34"/>
      <c r="D455" s="35"/>
      <c r="E455" s="36"/>
      <c r="F455" s="37"/>
      <c r="G455" s="38"/>
    </row>
    <row r="456" spans="1:7" s="25" customFormat="1">
      <c r="A456" s="32"/>
      <c r="B456" s="33"/>
      <c r="C456" s="34"/>
      <c r="D456" s="35"/>
      <c r="E456" s="36"/>
      <c r="F456" s="37"/>
      <c r="G456" s="38"/>
    </row>
    <row r="457" spans="1:7" s="25" customFormat="1">
      <c r="A457" s="77" t="str">
        <f>+A16</f>
        <v>A</v>
      </c>
      <c r="B457" s="78" t="str">
        <f>+B16</f>
        <v>PARQUE VALLE DE LOS MOLINOS</v>
      </c>
      <c r="C457" s="79"/>
      <c r="D457" s="80"/>
      <c r="E457" s="80"/>
      <c r="F457" s="80"/>
      <c r="G457" s="81">
        <f>+G16</f>
        <v>0</v>
      </c>
    </row>
    <row r="458" spans="1:7" s="43" customFormat="1">
      <c r="A458" s="44" t="str">
        <f>+A17</f>
        <v>A1</v>
      </c>
      <c r="B458" s="103" t="str">
        <f>+B17</f>
        <v>PRELIMINARES</v>
      </c>
      <c r="C458" s="103"/>
      <c r="D458" s="103"/>
      <c r="E458" s="103"/>
      <c r="F458" s="45"/>
      <c r="G458" s="100">
        <f>+G17</f>
        <v>0</v>
      </c>
    </row>
    <row r="459" spans="1:7" s="43" customFormat="1">
      <c r="A459" s="44" t="str">
        <f>+A26</f>
        <v>A2</v>
      </c>
      <c r="B459" s="103" t="str">
        <f>+B26</f>
        <v>ANDADORES</v>
      </c>
      <c r="C459" s="103"/>
      <c r="D459" s="103"/>
      <c r="E459" s="103"/>
      <c r="F459" s="45"/>
      <c r="G459" s="100">
        <f>+G26</f>
        <v>0</v>
      </c>
    </row>
    <row r="460" spans="1:7" s="43" customFormat="1">
      <c r="A460" s="46" t="str">
        <f>+A27</f>
        <v>A2.1</v>
      </c>
      <c r="B460" s="47" t="str">
        <f>+B27</f>
        <v>EXCAVACIONES Y RELLENOS</v>
      </c>
      <c r="C460" s="48"/>
      <c r="D460" s="49"/>
      <c r="E460" s="45"/>
      <c r="F460" s="45"/>
      <c r="G460" s="50">
        <f>+G27</f>
        <v>0</v>
      </c>
    </row>
    <row r="461" spans="1:7" s="43" customFormat="1">
      <c r="A461" s="46" t="str">
        <f>+A33</f>
        <v>A2.2</v>
      </c>
      <c r="B461" s="47" t="str">
        <f>+B33</f>
        <v xml:space="preserve">PISOS DE CONCRETO </v>
      </c>
      <c r="C461" s="48"/>
      <c r="D461" s="49"/>
      <c r="E461" s="45"/>
      <c r="F461" s="45"/>
      <c r="G461" s="50">
        <f>+G33</f>
        <v>0</v>
      </c>
    </row>
    <row r="462" spans="1:7" s="43" customFormat="1">
      <c r="A462" s="44" t="str">
        <f>+A37</f>
        <v>A3</v>
      </c>
      <c r="B462" s="103" t="str">
        <f>+B37</f>
        <v>CANCHA DE BÁSQUETBOL 3X3</v>
      </c>
      <c r="C462" s="103"/>
      <c r="D462" s="103"/>
      <c r="E462" s="103"/>
      <c r="F462" s="45"/>
      <c r="G462" s="100">
        <f>+G37</f>
        <v>0</v>
      </c>
    </row>
    <row r="463" spans="1:7" s="43" customFormat="1">
      <c r="A463" s="46" t="str">
        <f>+A38</f>
        <v>A3.1</v>
      </c>
      <c r="B463" s="47" t="str">
        <f>+B38</f>
        <v>EXCAVACIONES Y RELLENOS</v>
      </c>
      <c r="C463" s="48"/>
      <c r="D463" s="49"/>
      <c r="E463" s="45"/>
      <c r="F463" s="45"/>
      <c r="G463" s="50">
        <f>+G38</f>
        <v>0</v>
      </c>
    </row>
    <row r="464" spans="1:7" s="43" customFormat="1">
      <c r="A464" s="46" t="str">
        <f>+A44</f>
        <v>A3.2</v>
      </c>
      <c r="B464" s="47" t="str">
        <f>+B44</f>
        <v>LOSA DE CONCRETO</v>
      </c>
      <c r="C464" s="48"/>
      <c r="D464" s="49"/>
      <c r="E464" s="45"/>
      <c r="F464" s="45"/>
      <c r="G464" s="50">
        <f>+G44</f>
        <v>0</v>
      </c>
    </row>
    <row r="465" spans="1:7" s="43" customFormat="1">
      <c r="A465" s="46" t="str">
        <f>+A51</f>
        <v>A3.3</v>
      </c>
      <c r="B465" s="47" t="str">
        <f>+B51</f>
        <v>MOBILIARIO</v>
      </c>
      <c r="C465" s="48"/>
      <c r="D465" s="49"/>
      <c r="E465" s="45"/>
      <c r="F465" s="45"/>
      <c r="G465" s="50">
        <f>+G51</f>
        <v>0</v>
      </c>
    </row>
    <row r="466" spans="1:7" s="43" customFormat="1">
      <c r="A466" s="46" t="str">
        <f>+A57</f>
        <v>A3.4</v>
      </c>
      <c r="B466" s="47" t="str">
        <f>+B57</f>
        <v>BACKSTOP</v>
      </c>
      <c r="C466" s="48"/>
      <c r="D466" s="49"/>
      <c r="E466" s="45"/>
      <c r="F466" s="45"/>
      <c r="G466" s="50">
        <f>+G57</f>
        <v>0</v>
      </c>
    </row>
    <row r="467" spans="1:7" s="43" customFormat="1">
      <c r="A467" s="44" t="str">
        <f>+A69</f>
        <v>A4</v>
      </c>
      <c r="B467" s="103" t="str">
        <f>+B69</f>
        <v>BANCA DE CONCRETO</v>
      </c>
      <c r="C467" s="103"/>
      <c r="D467" s="103"/>
      <c r="E467" s="103"/>
      <c r="F467" s="45"/>
      <c r="G467" s="100">
        <f>+G69</f>
        <v>0</v>
      </c>
    </row>
    <row r="468" spans="1:7" s="43" customFormat="1">
      <c r="A468" s="46" t="str">
        <f>+A70</f>
        <v>A4.1</v>
      </c>
      <c r="B468" s="47" t="str">
        <f>+B70</f>
        <v>EXCAVACIONES Y RELLENOS</v>
      </c>
      <c r="C468" s="48"/>
      <c r="D468" s="49"/>
      <c r="E468" s="45"/>
      <c r="F468" s="45"/>
      <c r="G468" s="50">
        <f>+G70</f>
        <v>0</v>
      </c>
    </row>
    <row r="469" spans="1:7" s="43" customFormat="1">
      <c r="A469" s="46" t="str">
        <f>+A77</f>
        <v>A4.2</v>
      </c>
      <c r="B469" s="47" t="str">
        <f>+B77</f>
        <v>ALBAÑILERIAS</v>
      </c>
      <c r="C469" s="48"/>
      <c r="D469" s="49"/>
      <c r="E469" s="45"/>
      <c r="F469" s="45"/>
      <c r="G469" s="50">
        <f>+G77</f>
        <v>0</v>
      </c>
    </row>
    <row r="470" spans="1:7" s="43" customFormat="1">
      <c r="A470" s="44" t="str">
        <f>+A84</f>
        <v>A5</v>
      </c>
      <c r="B470" s="103" t="str">
        <f>+B84</f>
        <v>TERRAZA</v>
      </c>
      <c r="C470" s="103"/>
      <c r="D470" s="103"/>
      <c r="E470" s="103"/>
      <c r="F470" s="45"/>
      <c r="G470" s="100">
        <f>+G84</f>
        <v>0</v>
      </c>
    </row>
    <row r="471" spans="1:7" s="43" customFormat="1">
      <c r="A471" s="46" t="str">
        <f>+A85</f>
        <v>A5.1</v>
      </c>
      <c r="B471" s="47" t="str">
        <f>+B85</f>
        <v>EXCAVACIONES Y RELLENOS</v>
      </c>
      <c r="C471" s="48"/>
      <c r="D471" s="49"/>
      <c r="E471" s="45"/>
      <c r="F471" s="45"/>
      <c r="G471" s="50">
        <f>+G85</f>
        <v>0</v>
      </c>
    </row>
    <row r="472" spans="1:7" s="43" customFormat="1">
      <c r="A472" s="46" t="str">
        <f>A93</f>
        <v>A5.2</v>
      </c>
      <c r="B472" s="47" t="str">
        <f>B93</f>
        <v xml:space="preserve">MURO DE CONTENCIÓN </v>
      </c>
      <c r="C472" s="48"/>
      <c r="D472" s="49"/>
      <c r="E472" s="45"/>
      <c r="F472" s="45"/>
      <c r="G472" s="50">
        <f>G93</f>
        <v>0</v>
      </c>
    </row>
    <row r="473" spans="1:7" s="43" customFormat="1">
      <c r="A473" s="46" t="str">
        <f>+A105</f>
        <v>A5.3</v>
      </c>
      <c r="B473" s="47" t="str">
        <f>+B105</f>
        <v>PISOS DE CONCRETO</v>
      </c>
      <c r="C473" s="48"/>
      <c r="D473" s="49"/>
      <c r="E473" s="45"/>
      <c r="F473" s="45"/>
      <c r="G473" s="50">
        <f>+G105</f>
        <v>0</v>
      </c>
    </row>
    <row r="474" spans="1:7" s="43" customFormat="1">
      <c r="A474" s="46" t="str">
        <f>+A109</f>
        <v>A5.4</v>
      </c>
      <c r="B474" s="47" t="str">
        <f>+B109</f>
        <v>CIMENTACIÓN</v>
      </c>
      <c r="C474" s="48"/>
      <c r="D474" s="49"/>
      <c r="E474" s="45"/>
      <c r="F474" s="45"/>
      <c r="G474" s="50">
        <f>+G109</f>
        <v>0</v>
      </c>
    </row>
    <row r="475" spans="1:7" s="43" customFormat="1">
      <c r="A475" s="46" t="str">
        <f>+A119</f>
        <v>A5.5</v>
      </c>
      <c r="B475" s="47" t="str">
        <f>+B119</f>
        <v>ESTRUCTURA</v>
      </c>
      <c r="C475" s="48"/>
      <c r="D475" s="49"/>
      <c r="E475" s="45"/>
      <c r="F475" s="45"/>
      <c r="G475" s="50">
        <f>+G119</f>
        <v>0</v>
      </c>
    </row>
    <row r="476" spans="1:7" s="43" customFormat="1">
      <c r="A476" s="46" t="str">
        <f>+A127</f>
        <v>A5.6</v>
      </c>
      <c r="B476" s="47" t="str">
        <f>+B127</f>
        <v xml:space="preserve">RECUBRIMIENTOS Y ACABADOS </v>
      </c>
      <c r="C476" s="48"/>
      <c r="D476" s="49"/>
      <c r="E476" s="45"/>
      <c r="F476" s="45"/>
      <c r="G476" s="50">
        <f>+G127</f>
        <v>0</v>
      </c>
    </row>
    <row r="477" spans="1:7" s="43" customFormat="1">
      <c r="A477" s="46" t="str">
        <f>A132</f>
        <v>A5.7</v>
      </c>
      <c r="B477" s="47" t="str">
        <f>B132</f>
        <v xml:space="preserve">INSTALACIÓN ELÉCTRICA </v>
      </c>
      <c r="C477" s="48"/>
      <c r="D477" s="49"/>
      <c r="E477" s="45"/>
      <c r="F477" s="45"/>
      <c r="G477" s="50">
        <f>G132</f>
        <v>0</v>
      </c>
    </row>
    <row r="478" spans="1:7" s="43" customFormat="1">
      <c r="A478" s="44" t="str">
        <f>+A144</f>
        <v>A6</v>
      </c>
      <c r="B478" s="103" t="str">
        <f>+B144</f>
        <v>RAMPAS DE ACCESO UNIVERSAL Y ANDADORES</v>
      </c>
      <c r="C478" s="103"/>
      <c r="D478" s="103"/>
      <c r="E478" s="103"/>
      <c r="F478" s="45"/>
      <c r="G478" s="100">
        <f>+G144</f>
        <v>0</v>
      </c>
    </row>
    <row r="479" spans="1:7" s="43" customFormat="1">
      <c r="A479" s="46" t="str">
        <f>+A145</f>
        <v>A6.1</v>
      </c>
      <c r="B479" s="47" t="str">
        <f>+B145</f>
        <v>EXCAVACIONES Y RELLENOS</v>
      </c>
      <c r="C479" s="48"/>
      <c r="D479" s="49"/>
      <c r="E479" s="45"/>
      <c r="F479" s="45"/>
      <c r="G479" s="50">
        <f>+G145</f>
        <v>0</v>
      </c>
    </row>
    <row r="480" spans="1:7" s="43" customFormat="1">
      <c r="A480" s="46" t="str">
        <f>+A151</f>
        <v>A6.2</v>
      </c>
      <c r="B480" s="47" t="str">
        <f>+B151</f>
        <v>MUROS DE CONTENCIÓN PARA RAMPAS DE ACCESO UNIVERSAL</v>
      </c>
      <c r="C480" s="48"/>
      <c r="D480" s="49"/>
      <c r="E480" s="45"/>
      <c r="F480" s="45"/>
      <c r="G480" s="50">
        <f>+G151</f>
        <v>0</v>
      </c>
    </row>
    <row r="481" spans="1:7" s="43" customFormat="1">
      <c r="A481" s="46" t="str">
        <f>+A161</f>
        <v>A6.3</v>
      </c>
      <c r="B481" s="47" t="str">
        <f>+B161</f>
        <v>PISOS DE CONCRETO</v>
      </c>
      <c r="C481" s="48"/>
      <c r="D481" s="49"/>
      <c r="E481" s="45"/>
      <c r="F481" s="45"/>
      <c r="G481" s="50">
        <f>+G161</f>
        <v>0</v>
      </c>
    </row>
    <row r="482" spans="1:7" s="43" customFormat="1">
      <c r="A482" s="44" t="str">
        <f>+A166</f>
        <v>A7</v>
      </c>
      <c r="B482" s="103" t="str">
        <f>+B166</f>
        <v>MOBILIARIO URBANO</v>
      </c>
      <c r="C482" s="103"/>
      <c r="D482" s="103"/>
      <c r="E482" s="103"/>
      <c r="F482" s="45"/>
      <c r="G482" s="100">
        <f>+G166</f>
        <v>0</v>
      </c>
    </row>
    <row r="483" spans="1:7" s="43" customFormat="1">
      <c r="A483" s="44" t="str">
        <f>+A173</f>
        <v>A8</v>
      </c>
      <c r="B483" s="103" t="str">
        <f>+B173</f>
        <v>ÁREA DE JUEGOS INFANTILES</v>
      </c>
      <c r="C483" s="103"/>
      <c r="D483" s="103"/>
      <c r="E483" s="103"/>
      <c r="F483" s="45"/>
      <c r="G483" s="100">
        <f>+G173</f>
        <v>0</v>
      </c>
    </row>
    <row r="484" spans="1:7" s="43" customFormat="1">
      <c r="A484" s="46" t="str">
        <f>+A174</f>
        <v>A8.1</v>
      </c>
      <c r="B484" s="47" t="str">
        <f>+B174</f>
        <v>EXCAVACIONES Y RELLENOS</v>
      </c>
      <c r="C484" s="48"/>
      <c r="D484" s="49"/>
      <c r="E484" s="45"/>
      <c r="F484" s="45"/>
      <c r="G484" s="50">
        <f>+G174</f>
        <v>0</v>
      </c>
    </row>
    <row r="485" spans="1:7" s="43" customFormat="1">
      <c r="A485" s="46" t="str">
        <f>+A180</f>
        <v>A8.2</v>
      </c>
      <c r="B485" s="47" t="str">
        <f>+B180</f>
        <v xml:space="preserve">PISOS DE CONCRETO </v>
      </c>
      <c r="C485" s="48"/>
      <c r="D485" s="49"/>
      <c r="E485" s="45"/>
      <c r="F485" s="45"/>
      <c r="G485" s="50">
        <f>+G180</f>
        <v>0</v>
      </c>
    </row>
    <row r="486" spans="1:7" s="43" customFormat="1">
      <c r="A486" s="44" t="str">
        <f>+A185</f>
        <v>A9</v>
      </c>
      <c r="B486" s="103" t="str">
        <f>+B185</f>
        <v>VEGETACIÓN</v>
      </c>
      <c r="C486" s="103"/>
      <c r="D486" s="103"/>
      <c r="E486" s="103"/>
      <c r="F486" s="45"/>
      <c r="G486" s="100">
        <f>+G185</f>
        <v>0</v>
      </c>
    </row>
    <row r="487" spans="1:7" s="43" customFormat="1">
      <c r="A487" s="44" t="str">
        <f>+A194</f>
        <v>A10</v>
      </c>
      <c r="B487" s="103" t="str">
        <f>+B194</f>
        <v>RED DE ALUMBRADO PÚBLICO</v>
      </c>
      <c r="C487" s="103"/>
      <c r="D487" s="103"/>
      <c r="E487" s="103"/>
      <c r="F487" s="45"/>
      <c r="G487" s="100">
        <f>+G194</f>
        <v>0</v>
      </c>
    </row>
    <row r="488" spans="1:7" s="43" customFormat="1">
      <c r="A488" s="44" t="str">
        <f>+A226</f>
        <v>A11</v>
      </c>
      <c r="B488" s="103" t="str">
        <f>+B226</f>
        <v>LIMPIEZA</v>
      </c>
      <c r="C488" s="103"/>
      <c r="D488" s="103"/>
      <c r="E488" s="103"/>
      <c r="F488" s="45"/>
      <c r="G488" s="100">
        <f>+G226</f>
        <v>0</v>
      </c>
    </row>
    <row r="489" spans="1:7" s="25" customFormat="1">
      <c r="A489" s="77" t="str">
        <f>+A228</f>
        <v>B</v>
      </c>
      <c r="B489" s="78" t="str">
        <f>+B228</f>
        <v>PARQUE VALLE DE LOS MOLINOS (POZO)</v>
      </c>
      <c r="C489" s="79"/>
      <c r="D489" s="80"/>
      <c r="E489" s="80"/>
      <c r="F489" s="80"/>
      <c r="G489" s="81">
        <f>+G228</f>
        <v>0</v>
      </c>
    </row>
    <row r="490" spans="1:7" s="43" customFormat="1">
      <c r="A490" s="44" t="str">
        <f>+A229</f>
        <v>B1</v>
      </c>
      <c r="B490" s="103" t="str">
        <f>+B229</f>
        <v>PRELIMINARES</v>
      </c>
      <c r="C490" s="103"/>
      <c r="D490" s="103"/>
      <c r="E490" s="103"/>
      <c r="F490" s="45"/>
      <c r="G490" s="100">
        <f>+G229</f>
        <v>0</v>
      </c>
    </row>
    <row r="491" spans="1:7" s="43" customFormat="1">
      <c r="A491" s="44" t="str">
        <f>+A246</f>
        <v>B2</v>
      </c>
      <c r="B491" s="103" t="str">
        <f>+B246</f>
        <v>ANDADORES</v>
      </c>
      <c r="C491" s="103"/>
      <c r="D491" s="103"/>
      <c r="E491" s="103"/>
      <c r="F491" s="45"/>
      <c r="G491" s="100">
        <f>+G246</f>
        <v>0</v>
      </c>
    </row>
    <row r="492" spans="1:7" s="43" customFormat="1">
      <c r="A492" s="46" t="str">
        <f>+A247</f>
        <v>B2.1</v>
      </c>
      <c r="B492" s="47" t="str">
        <f>+B247</f>
        <v>EXCAVACIONES Y RELLENOS</v>
      </c>
      <c r="C492" s="48"/>
      <c r="D492" s="49"/>
      <c r="E492" s="45"/>
      <c r="F492" s="45"/>
      <c r="G492" s="50">
        <f>+G247</f>
        <v>0</v>
      </c>
    </row>
    <row r="493" spans="1:7" s="43" customFormat="1">
      <c r="A493" s="46" t="str">
        <f>+A253</f>
        <v>B2.2</v>
      </c>
      <c r="B493" s="47" t="str">
        <f>+B253</f>
        <v xml:space="preserve">PISOS DE CONCRETO </v>
      </c>
      <c r="C493" s="48"/>
      <c r="D493" s="49"/>
      <c r="E493" s="45"/>
      <c r="F493" s="45"/>
      <c r="G493" s="50">
        <f>+G253</f>
        <v>0</v>
      </c>
    </row>
    <row r="494" spans="1:7" s="43" customFormat="1">
      <c r="A494" s="44" t="str">
        <f>+A257</f>
        <v>B3</v>
      </c>
      <c r="B494" s="103" t="str">
        <f>+B257</f>
        <v>MOBILIARIO URBANO</v>
      </c>
      <c r="C494" s="103"/>
      <c r="D494" s="103"/>
      <c r="E494" s="103"/>
      <c r="F494" s="45"/>
      <c r="G494" s="100">
        <f>+G257</f>
        <v>0</v>
      </c>
    </row>
    <row r="495" spans="1:7" s="43" customFormat="1">
      <c r="A495" s="44" t="str">
        <f>+A267</f>
        <v>B4</v>
      </c>
      <c r="B495" s="103" t="str">
        <f>+B267</f>
        <v>REHABILITACIÓN DE TERRAZA</v>
      </c>
      <c r="C495" s="103"/>
      <c r="D495" s="103"/>
      <c r="E495" s="103"/>
      <c r="F495" s="45"/>
      <c r="G495" s="100">
        <f>+G267</f>
        <v>0</v>
      </c>
    </row>
    <row r="496" spans="1:7" s="43" customFormat="1">
      <c r="A496" s="44" t="str">
        <f>+A273</f>
        <v>B5</v>
      </c>
      <c r="B496" s="103" t="str">
        <f>+B273</f>
        <v>REMODELACIÓN DE BAÑOS</v>
      </c>
      <c r="C496" s="103"/>
      <c r="D496" s="103"/>
      <c r="E496" s="103"/>
      <c r="F496" s="45"/>
      <c r="G496" s="100">
        <f>+G273</f>
        <v>0</v>
      </c>
    </row>
    <row r="497" spans="1:7" s="43" customFormat="1">
      <c r="A497" s="46" t="str">
        <f>+A274</f>
        <v>B5.1</v>
      </c>
      <c r="B497" s="47" t="str">
        <f>+B274</f>
        <v xml:space="preserve">RECUBRIMIENTOS Y ACABADOS </v>
      </c>
      <c r="C497" s="48"/>
      <c r="D497" s="49"/>
      <c r="E497" s="45"/>
      <c r="F497" s="45"/>
      <c r="G497" s="50">
        <f>+G274</f>
        <v>0</v>
      </c>
    </row>
    <row r="498" spans="1:7" s="43" customFormat="1">
      <c r="A498" s="46" t="str">
        <f>+A287</f>
        <v>B5.2</v>
      </c>
      <c r="B498" s="47" t="str">
        <f>+B287</f>
        <v xml:space="preserve">PUERTAS, VENTANAS Y HERRERÍA </v>
      </c>
      <c r="C498" s="48"/>
      <c r="D498" s="49"/>
      <c r="E498" s="45"/>
      <c r="F498" s="45"/>
      <c r="G498" s="50">
        <f>+G287</f>
        <v>0</v>
      </c>
    </row>
    <row r="499" spans="1:7" s="43" customFormat="1">
      <c r="A499" s="46" t="str">
        <f>+A296</f>
        <v>B5.3</v>
      </c>
      <c r="B499" s="47" t="str">
        <f>+B296</f>
        <v>INSTALACIÓN HIDRÁULICA</v>
      </c>
      <c r="C499" s="48"/>
      <c r="D499" s="49"/>
      <c r="E499" s="45"/>
      <c r="F499" s="45"/>
      <c r="G499" s="50">
        <f>+G296</f>
        <v>0</v>
      </c>
    </row>
    <row r="500" spans="1:7" s="43" customFormat="1">
      <c r="A500" s="46" t="str">
        <f>+A305</f>
        <v>B5.4</v>
      </c>
      <c r="B500" s="47" t="str">
        <f>+B305</f>
        <v>INSTALACIÓN SANITARIA</v>
      </c>
      <c r="C500" s="48"/>
      <c r="D500" s="49"/>
      <c r="E500" s="45"/>
      <c r="F500" s="45"/>
      <c r="G500" s="50">
        <f>+G305</f>
        <v>0</v>
      </c>
    </row>
    <row r="501" spans="1:7" s="43" customFormat="1">
      <c r="A501" s="46" t="str">
        <f>+A314</f>
        <v>B5.5</v>
      </c>
      <c r="B501" s="47" t="str">
        <f>+B314</f>
        <v>MUEBLES DE BAÑO</v>
      </c>
      <c r="C501" s="48"/>
      <c r="D501" s="49"/>
      <c r="E501" s="45"/>
      <c r="F501" s="45"/>
      <c r="G501" s="50">
        <f>+G314</f>
        <v>0</v>
      </c>
    </row>
    <row r="502" spans="1:7" s="43" customFormat="1">
      <c r="A502" s="44" t="str">
        <f>+A327</f>
        <v>B6</v>
      </c>
      <c r="B502" s="103" t="str">
        <f>+B327</f>
        <v xml:space="preserve">ÁREA DE EJERCITADORES </v>
      </c>
      <c r="C502" s="103"/>
      <c r="D502" s="103"/>
      <c r="E502" s="103"/>
      <c r="F502" s="45"/>
      <c r="G502" s="100">
        <f>+G327</f>
        <v>0</v>
      </c>
    </row>
    <row r="503" spans="1:7" s="43" customFormat="1">
      <c r="A503" s="46" t="str">
        <f>+A328</f>
        <v>B6.1</v>
      </c>
      <c r="B503" s="47" t="str">
        <f>+B328</f>
        <v>EXCAVACIONES Y RELLENOS</v>
      </c>
      <c r="C503" s="48"/>
      <c r="D503" s="49"/>
      <c r="E503" s="45"/>
      <c r="F503" s="45"/>
      <c r="G503" s="50">
        <f>+G328</f>
        <v>0</v>
      </c>
    </row>
    <row r="504" spans="1:7" s="43" customFormat="1">
      <c r="A504" s="46" t="str">
        <f>+A334</f>
        <v>B6.2</v>
      </c>
      <c r="B504" s="47" t="str">
        <f>+B334</f>
        <v>PISO DE CONCRETO Y GUARNICIÓN</v>
      </c>
      <c r="C504" s="48"/>
      <c r="D504" s="49"/>
      <c r="E504" s="45"/>
      <c r="F504" s="45"/>
      <c r="G504" s="50">
        <f>+G334</f>
        <v>0</v>
      </c>
    </row>
    <row r="505" spans="1:7" s="43" customFormat="1">
      <c r="A505" s="44" t="str">
        <f>+A339</f>
        <v>B7</v>
      </c>
      <c r="B505" s="103" t="str">
        <f>+B339</f>
        <v>ÁREA DE JUEGOS INFANTILES</v>
      </c>
      <c r="C505" s="103"/>
      <c r="D505" s="103"/>
      <c r="E505" s="103"/>
      <c r="F505" s="45"/>
      <c r="G505" s="100">
        <f>+G339</f>
        <v>0</v>
      </c>
    </row>
    <row r="506" spans="1:7" s="43" customFormat="1">
      <c r="A506" s="46" t="str">
        <f>+A340</f>
        <v>B7.1</v>
      </c>
      <c r="B506" s="47" t="str">
        <f>+B340</f>
        <v>EXCAVACIONES Y RELLENOS</v>
      </c>
      <c r="C506" s="48"/>
      <c r="D506" s="49"/>
      <c r="E506" s="45"/>
      <c r="F506" s="45"/>
      <c r="G506" s="50">
        <f>+G340</f>
        <v>0</v>
      </c>
    </row>
    <row r="507" spans="1:7" s="43" customFormat="1">
      <c r="A507" s="46" t="str">
        <f>+A346</f>
        <v>B7.2</v>
      </c>
      <c r="B507" s="47" t="str">
        <f>+B346</f>
        <v>PISO DE CONCRETO Y GUARNICIÓN</v>
      </c>
      <c r="C507" s="48"/>
      <c r="D507" s="49"/>
      <c r="E507" s="45"/>
      <c r="F507" s="45"/>
      <c r="G507" s="50">
        <f>+G346</f>
        <v>0</v>
      </c>
    </row>
    <row r="508" spans="1:7" s="43" customFormat="1">
      <c r="A508" s="46" t="str">
        <f>+A351</f>
        <v>B7.3</v>
      </c>
      <c r="B508" s="47" t="str">
        <f>+B351</f>
        <v>REHABILITACIÓN DE JUEGOS INFANTILES</v>
      </c>
      <c r="C508" s="48"/>
      <c r="D508" s="49"/>
      <c r="E508" s="45"/>
      <c r="F508" s="45"/>
      <c r="G508" s="50">
        <f>+G351</f>
        <v>0</v>
      </c>
    </row>
    <row r="509" spans="1:7" s="43" customFormat="1">
      <c r="A509" s="44" t="str">
        <f>+A356</f>
        <v>B8</v>
      </c>
      <c r="B509" s="103" t="str">
        <f>+B356</f>
        <v>VEGETACIÓN</v>
      </c>
      <c r="C509" s="103"/>
      <c r="D509" s="103"/>
      <c r="E509" s="103"/>
      <c r="F509" s="45"/>
      <c r="G509" s="100">
        <f>+G356</f>
        <v>0</v>
      </c>
    </row>
    <row r="510" spans="1:7" s="43" customFormat="1">
      <c r="A510" s="44" t="str">
        <f>A369</f>
        <v>B9</v>
      </c>
      <c r="B510" s="103" t="str">
        <f>B369</f>
        <v>RED ELÉCTRICA</v>
      </c>
      <c r="C510" s="103"/>
      <c r="D510" s="103"/>
      <c r="E510" s="103"/>
      <c r="F510" s="45"/>
      <c r="G510" s="100">
        <f>G369</f>
        <v>0</v>
      </c>
    </row>
    <row r="511" spans="1:7" s="43" customFormat="1">
      <c r="A511" s="46" t="str">
        <f>A370</f>
        <v>B9.1</v>
      </c>
      <c r="B511" s="47" t="str">
        <f>B370</f>
        <v>INSTALACIÓN ELÉCTRICA EN TERRAZA Y SANITARIOS</v>
      </c>
      <c r="C511" s="48"/>
      <c r="D511" s="49"/>
      <c r="E511" s="45"/>
      <c r="F511" s="45"/>
      <c r="G511" s="50">
        <f>G370</f>
        <v>0</v>
      </c>
    </row>
    <row r="512" spans="1:7" s="43" customFormat="1">
      <c r="A512" s="46" t="str">
        <f>A388</f>
        <v>B9.2</v>
      </c>
      <c r="B512" s="47" t="str">
        <f>B388</f>
        <v>RED DE ALUMBRADO PÚBLICO</v>
      </c>
      <c r="C512" s="48"/>
      <c r="D512" s="49"/>
      <c r="E512" s="45"/>
      <c r="F512" s="45"/>
      <c r="G512" s="50">
        <f>G388</f>
        <v>0</v>
      </c>
    </row>
    <row r="513" spans="1:7" s="43" customFormat="1">
      <c r="A513" s="44" t="str">
        <f>+A413</f>
        <v>B10</v>
      </c>
      <c r="B513" s="103" t="str">
        <f>+B413</f>
        <v>LIMPIEZA</v>
      </c>
      <c r="C513" s="103"/>
      <c r="D513" s="103"/>
      <c r="E513" s="103"/>
      <c r="F513" s="45"/>
      <c r="G513" s="100">
        <f>+G413</f>
        <v>0</v>
      </c>
    </row>
    <row r="514" spans="1:7" s="25" customFormat="1">
      <c r="A514" s="77" t="str">
        <f>+A415</f>
        <v>C</v>
      </c>
      <c r="B514" s="78" t="str">
        <f>+B415</f>
        <v>CRUCEROS SEGUROS Y ACCESIBILIDAD UNIVERSAL</v>
      </c>
      <c r="C514" s="79"/>
      <c r="D514" s="80"/>
      <c r="E514" s="80"/>
      <c r="F514" s="80"/>
      <c r="G514" s="81">
        <f>+G415</f>
        <v>0</v>
      </c>
    </row>
    <row r="515" spans="1:7" s="43" customFormat="1">
      <c r="A515" s="44" t="str">
        <f>+A416</f>
        <v>C1</v>
      </c>
      <c r="B515" s="103" t="str">
        <f>+B416</f>
        <v>PRELIMINARES</v>
      </c>
      <c r="C515" s="103"/>
      <c r="D515" s="103"/>
      <c r="E515" s="103"/>
      <c r="F515" s="45"/>
      <c r="G515" s="100">
        <f>+G416</f>
        <v>0</v>
      </c>
    </row>
    <row r="516" spans="1:7" s="43" customFormat="1">
      <c r="A516" s="44" t="str">
        <f>+A423</f>
        <v>C2</v>
      </c>
      <c r="B516" s="103" t="str">
        <f>+B423</f>
        <v>BANQUETAS</v>
      </c>
      <c r="C516" s="103"/>
      <c r="D516" s="103"/>
      <c r="E516" s="103"/>
      <c r="F516" s="45"/>
      <c r="G516" s="100">
        <f>+G423</f>
        <v>0</v>
      </c>
    </row>
    <row r="517" spans="1:7" s="43" customFormat="1">
      <c r="A517" s="44" t="str">
        <f>+A443</f>
        <v>C3</v>
      </c>
      <c r="B517" s="103" t="str">
        <f>+B443</f>
        <v>SEÑALAMIENTO HORIZONTAL</v>
      </c>
      <c r="C517" s="103"/>
      <c r="D517" s="103"/>
      <c r="E517" s="103"/>
      <c r="F517" s="45"/>
      <c r="G517" s="100">
        <f>+G443</f>
        <v>0</v>
      </c>
    </row>
    <row r="518" spans="1:7" s="43" customFormat="1">
      <c r="A518" s="44" t="str">
        <f>+A450</f>
        <v>C4</v>
      </c>
      <c r="B518" s="103" t="str">
        <f>+B450</f>
        <v>LIMPIEZA</v>
      </c>
      <c r="C518" s="103"/>
      <c r="D518" s="103"/>
      <c r="E518" s="103"/>
      <c r="F518" s="45"/>
      <c r="G518" s="100">
        <f>+G450</f>
        <v>0</v>
      </c>
    </row>
    <row r="519" spans="1:7" s="43" customFormat="1">
      <c r="A519" s="46"/>
      <c r="B519" s="47"/>
      <c r="C519" s="48"/>
      <c r="D519" s="49"/>
      <c r="E519" s="45"/>
      <c r="F519" s="45"/>
      <c r="G519" s="50"/>
    </row>
    <row r="520" spans="1:7" s="43" customFormat="1">
      <c r="A520" s="46"/>
      <c r="B520" s="51"/>
      <c r="C520" s="48"/>
      <c r="D520" s="49"/>
      <c r="E520" s="45"/>
      <c r="G520" s="52"/>
    </row>
    <row r="521" spans="1:7" s="43" customFormat="1" ht="15" customHeight="1">
      <c r="A521" s="101" t="s">
        <v>24</v>
      </c>
      <c r="B521" s="101"/>
      <c r="C521" s="101"/>
      <c r="D521" s="101"/>
      <c r="E521" s="101"/>
      <c r="F521" s="99" t="s">
        <v>16</v>
      </c>
      <c r="G521" s="53">
        <f>ROUND(SUM(G457,G489,G514),2)</f>
        <v>0</v>
      </c>
    </row>
    <row r="522" spans="1:7" s="43" customFormat="1" ht="15" customHeight="1">
      <c r="A522" s="102"/>
      <c r="B522" s="102"/>
      <c r="C522" s="102"/>
      <c r="D522" s="102"/>
      <c r="E522" s="102"/>
      <c r="F522" s="99" t="s">
        <v>17</v>
      </c>
      <c r="G522" s="54">
        <f>ROUND(PRODUCT(G521,0.16),2)</f>
        <v>0</v>
      </c>
    </row>
    <row r="523" spans="1:7" s="43" customFormat="1" ht="15.75">
      <c r="A523" s="102"/>
      <c r="B523" s="102"/>
      <c r="C523" s="102"/>
      <c r="D523" s="102"/>
      <c r="E523" s="102"/>
      <c r="F523" s="99" t="s">
        <v>18</v>
      </c>
      <c r="G523" s="55">
        <f>ROUND(SUM(G521,G522),2)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36">
    <mergeCell ref="C1:F1"/>
    <mergeCell ref="C2:F3"/>
    <mergeCell ref="B5:B7"/>
    <mergeCell ref="C8:E8"/>
    <mergeCell ref="B9:B10"/>
    <mergeCell ref="C9:E10"/>
    <mergeCell ref="B490:E490"/>
    <mergeCell ref="B513:E513"/>
    <mergeCell ref="B515:E515"/>
    <mergeCell ref="G9:G10"/>
    <mergeCell ref="A12:G12"/>
    <mergeCell ref="B459:E459"/>
    <mergeCell ref="A15:G15"/>
    <mergeCell ref="B488:E488"/>
    <mergeCell ref="B486:E486"/>
    <mergeCell ref="B483:E483"/>
    <mergeCell ref="B470:E470"/>
    <mergeCell ref="B467:E467"/>
    <mergeCell ref="B462:E462"/>
    <mergeCell ref="B458:E458"/>
    <mergeCell ref="A521:E521"/>
    <mergeCell ref="A522:E523"/>
    <mergeCell ref="B478:E478"/>
    <mergeCell ref="B482:E482"/>
    <mergeCell ref="B487:E487"/>
    <mergeCell ref="B505:E505"/>
    <mergeCell ref="B509:E509"/>
    <mergeCell ref="B516:E516"/>
    <mergeCell ref="B518:E518"/>
    <mergeCell ref="B491:E491"/>
    <mergeCell ref="B494:E494"/>
    <mergeCell ref="B495:E495"/>
    <mergeCell ref="B496:E496"/>
    <mergeCell ref="B502:E502"/>
    <mergeCell ref="B517:E517"/>
    <mergeCell ref="B510:E510"/>
  </mergeCells>
  <phoneticPr fontId="34" type="noConversion"/>
  <printOptions horizontalCentered="1"/>
  <pageMargins left="0.39370078740157483" right="0.39370078740157483" top="0.39370078740157483" bottom="0.39370078740157483" header="0.27559055118110237" footer="0.19685039370078741"/>
  <pageSetup scale="64" fitToWidth="6" fitToHeight="6" orientation="landscape" r:id="rId1"/>
  <headerFooter>
    <oddFooter>&amp;CPágina &amp;P de &amp;N</oddFooter>
  </headerFooter>
  <rowBreaks count="1" manualBreakCount="1">
    <brk id="4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DOPI-MUN-PP-EP-LP-019-2024</vt:lpstr>
      <vt:lpstr>'DOPI-MUN-PP-EP-LP-019-2024'!Área_de_impresión</vt:lpstr>
      <vt:lpstr>'DOPI-MUN-PP-EP-LP-019-2024'!Títulos_a_imprimir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Edgar Joel Reyes Davalos</cp:lastModifiedBy>
  <cp:lastPrinted>2024-04-05T21:49:58Z</cp:lastPrinted>
  <dcterms:created xsi:type="dcterms:W3CDTF">2019-08-15T17:13:54Z</dcterms:created>
  <dcterms:modified xsi:type="dcterms:W3CDTF">2024-04-22T19:23:55Z</dcterms:modified>
</cp:coreProperties>
</file>