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. Deportes\"/>
    </mc:Choice>
  </mc:AlternateContent>
  <xr:revisionPtr revIDLastSave="0" documentId="13_ncr:1_{3EF64F77-919F-493A-BB3A-5B4A1134419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portes" sheetId="1" r:id="rId1"/>
  </sheets>
  <calcPr calcId="191029" calcOnSave="0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P7" i="1"/>
  <c r="P8" i="1"/>
  <c r="P9" i="1"/>
  <c r="P10" i="1"/>
  <c r="P11" i="1"/>
  <c r="P12" i="1"/>
  <c r="P13" i="1"/>
  <c r="P14" i="1"/>
  <c r="H15" i="1"/>
  <c r="I15" i="1"/>
  <c r="J15" i="1"/>
  <c r="K15" i="1"/>
  <c r="L15" i="1"/>
  <c r="M15" i="1"/>
  <c r="N15" i="1"/>
  <c r="O15" i="1"/>
  <c r="G15" i="1"/>
  <c r="E15" i="1" l="1"/>
  <c r="D15" i="1" l="1"/>
  <c r="F15" i="1"/>
  <c r="P6" i="1" l="1"/>
  <c r="Q6" i="1" s="1"/>
</calcChain>
</file>

<file path=xl/sharedStrings.xml><?xml version="1.0" encoding="utf-8"?>
<sst xmlns="http://schemas.openxmlformats.org/spreadsheetml/2006/main" count="45" uniqueCount="32">
  <si>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</si>
  <si>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</si>
  <si>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</si>
  <si>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</si>
  <si>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</si>
  <si>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</si>
  <si>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</si>
  <si>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</si>
  <si>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</si>
  <si>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</si>
  <si>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</si>
  <si>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Presidente</t>
  </si>
  <si>
    <t>José Miguel Santos Zepeda</t>
  </si>
  <si>
    <t>Sandra Graciela Vizcaino Meza</t>
  </si>
  <si>
    <t>Claudio Alberto De Angelis Martínez</t>
  </si>
  <si>
    <t>PAN</t>
  </si>
  <si>
    <t>COMISIÓN COLEGIADA Y PERMANENTE DE DEPORTES</t>
  </si>
  <si>
    <t>ESTADÍSTICA DE ASISTENCIA 2024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</si>
  <si>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</si>
  <si>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</si>
  <si>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</si>
  <si>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</si>
  <si>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</si>
  <si>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</si>
  <si>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</si>
  <si>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</si>
  <si>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Gabriela Alejandra Magaña Enriquez
</t>
    </r>
    <r>
      <rPr>
        <b/>
        <sz val="8"/>
        <color theme="1"/>
        <rFont val="Century Gothic"/>
        <family val="2"/>
      </rPr>
      <t>(Regidora en licencia a partir del 12/02/2024)</t>
    </r>
  </si>
  <si>
    <t>Esperanza Magaña Garnica</t>
  </si>
  <si>
    <r>
      <t xml:space="preserve">Omar Antonio Borboa Becerra
</t>
    </r>
    <r>
      <rPr>
        <b/>
        <sz val="8"/>
        <color theme="1"/>
        <rFont val="Century Gothic"/>
        <family val="2"/>
      </rPr>
      <t>(Regidor en licencia a partir del 16/02/2024)</t>
    </r>
  </si>
  <si>
    <t>Rocío Guadalupe Hidalgo Pérez</t>
  </si>
  <si>
    <r>
      <t xml:space="preserve">Emmanuel Alejandro Puerto Covarrubias
</t>
    </r>
    <r>
      <rPr>
        <b/>
        <sz val="8"/>
        <color theme="1"/>
        <rFont val="Century Gothic"/>
        <family val="2"/>
      </rPr>
      <t>(Regidor en licencia a partir del 01/03/2024)</t>
    </r>
  </si>
  <si>
    <t>Sandra Espinosa Jaimes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</si>
</sst>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3F-4962-A305-FD39BA88916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43F-4962-A305-FD39BA88916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43F-4962-A305-FD39BA88916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43F-4962-A305-FD39BA88916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3F-4962-A305-FD39BA88916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3F-4962-A305-FD39BA88916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3F-4962-A305-FD39BA88916D}"/>
              </c:ext>
            </c:extLst>
          </c:dPt>
          <c:cat>
            <c:strRef>
              <c:f>'Estadística Deportes'!$A$6:$A$14</c:f>
              <c:strCache>
                <c:ptCount val="9"/>
                <c:pt idx="0">
                  <c:v>Claudio Alberto De Angelis Martínez</c:v>
                </c:pt>
                <c:pt idx="1">
                  <c:v>José Miguel Santos Zepeda</c:v>
                </c:pt>
                <c:pt idx="2">
                  <c:v>Sandra Graciela Vizcaino Meza</c:v>
                </c:pt>
                <c:pt idx="3">
                  <c:v>Gabriela Alejandra Magaña Enriquez
(Regidora en licencia a partir del 12/02/2024)</c:v>
                </c:pt>
                <c:pt idx="4">
                  <c:v>Esperanza Magaña Garnica</c:v>
                </c:pt>
                <c:pt idx="5">
                  <c:v>Omar Antonio Borboa Becerra
(Regidor en licencia a partir del 16/02/2024)</c:v>
                </c:pt>
                <c:pt idx="6">
                  <c:v>Rocío Guadalupe Hidalgo Pérez</c:v>
                </c:pt>
                <c:pt idx="7">
                  <c:v>Emmanuel Alejandro Puerto Covarrubias
(Regidor en licencia a partir del 01/03/2024)</c:v>
                </c:pt>
                <c:pt idx="8">
                  <c:v>Sandra Espinosa Jaimes</c:v>
                </c:pt>
              </c:strCache>
            </c:strRef>
          </c:cat>
          <c:val>
            <c:numRef>
              <c:f>'Estadística Deportes'!$P$6:$P$14</c:f>
              <c:numCache>
                <c:formatCode>0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3F-4962-A305-FD39BA889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870968"/>
        <c:axId val="341869792"/>
      </c:barChart>
      <c:catAx>
        <c:axId val="341870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1869792"/>
        <c:crosses val="autoZero"/>
        <c:auto val="1"/>
        <c:lblAlgn val="ctr"/>
        <c:lblOffset val="100"/>
        <c:tickLblSkip val="1"/>
        <c:noMultiLvlLbl val="0"/>
      </c:catAx>
      <c:valAx>
        <c:axId val="34186979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187096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DEPORTES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E3-492F-8BF6-DADFA8A52F1E}"/>
              </c:ext>
            </c:extLst>
          </c:dPt>
          <c:dPt>
            <c:idx val="1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E3-492F-8BF6-DADFA8A52F1E}"/>
              </c:ext>
            </c:extLst>
          </c:dPt>
          <c:dPt>
            <c:idx val="2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3-492F-8BF6-DADFA8A52F1E}"/>
              </c:ext>
            </c:extLst>
          </c:dPt>
          <c:dPt>
            <c:idx val="3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E3-492F-8BF6-DADFA8A52F1E}"/>
              </c:ext>
            </c:extLst>
          </c:dPt>
          <c:dPt>
            <c:idx val="4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E3-492F-8BF6-DADFA8A52F1E}"/>
              </c:ext>
            </c:extLst>
          </c:dPt>
          <c:dPt>
            <c:idx val="5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3-492F-8BF6-DADFA8A52F1E}"/>
              </c:ext>
            </c:extLst>
          </c:dPt>
          <c:dPt>
            <c:idx val="6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B8A-4FFA-9283-F3A2298CEE50}"/>
              </c:ext>
            </c:extLst>
          </c:dPt>
          <c:dPt>
            <c:idx val="7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B8A-4FFA-9283-F3A2298CEE50}"/>
              </c:ext>
            </c:extLst>
          </c:dPt>
          <c:dPt>
            <c:idx val="8"/>
            <c:bubble3D val="0"/>
            <c:spPr>
              <a:solidFill>
                <a:schemeClr val="accent5">
                  <a:shade val="44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Deportes'!$A$6:$A$14</c:f>
              <c:strCache>
                <c:ptCount val="9"/>
                <c:pt idx="0">
                  <c:v>Claudio Alberto De Angelis Martínez</c:v>
                </c:pt>
                <c:pt idx="1">
                  <c:v>José Miguel Santos Zepeda</c:v>
                </c:pt>
                <c:pt idx="2">
                  <c:v>Sandra Graciela Vizcaino Meza</c:v>
                </c:pt>
                <c:pt idx="3">
                  <c:v>Gabriela Alejandra Magaña Enriquez
(Regidora en licencia a partir del 12/02/2024)</c:v>
                </c:pt>
                <c:pt idx="4">
                  <c:v>Esperanza Magaña Garnica</c:v>
                </c:pt>
                <c:pt idx="5">
                  <c:v>Omar Antonio Borboa Becerra
(Regidor en licencia a partir del 16/02/2024)</c:v>
                </c:pt>
                <c:pt idx="6">
                  <c:v>Rocío Guadalupe Hidalgo Pérez</c:v>
                </c:pt>
                <c:pt idx="7">
                  <c:v>Emmanuel Alejandro Puerto Covarrubias
(Regidor en licencia a partir del 01/03/2024)</c:v>
                </c:pt>
                <c:pt idx="8">
                  <c:v>Sandra Espinosa Jaimes</c:v>
                </c:pt>
              </c:strCache>
            </c:strRef>
          </c:cat>
          <c:val>
            <c:numRef>
              <c:f>'Estadística Deportes'!$Q$6:$Q$14</c:f>
              <c:numCache>
                <c:formatCode>0</c:formatCode>
                <c:ptCount val="9"/>
                <c:pt idx="0">
                  <c:v>100</c:v>
                </c:pt>
                <c:pt idx="1">
                  <c:v>75</c:v>
                </c:pt>
                <c:pt idx="2">
                  <c:v>75</c:v>
                </c:pt>
                <c:pt idx="3">
                  <c:v>0</c:v>
                </c:pt>
                <c:pt idx="4">
                  <c:v>75</c:v>
                </c:pt>
                <c:pt idx="5">
                  <c:v>25</c:v>
                </c:pt>
                <c:pt idx="6">
                  <c:v>75</c:v>
                </c:pt>
                <c:pt idx="7">
                  <c:v>50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3-492F-8BF6-DADFA8A5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DEPORTES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Deportes'!$D$5:$O$5</c:f>
              <c:strCache>
                <c:ptCount val="12"/>
                <c:pt idx="0">
                  <c:v>16/01/2024</c:v>
                </c:pt>
                <c:pt idx="1">
                  <c:v>20/02/2024</c:v>
                </c:pt>
                <c:pt idx="2">
                  <c:v>07/03/2024</c:v>
                </c:pt>
                <c:pt idx="3">
                  <c:v>23/04/2024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Deportes'!$D$15:$O$15</c:f>
              <c:numCache>
                <c:formatCode>0</c:formatCode>
                <c:ptCount val="12"/>
                <c:pt idx="0">
                  <c:v>83.333333333333343</c:v>
                </c:pt>
                <c:pt idx="1">
                  <c:v>66.666666666666657</c:v>
                </c:pt>
                <c:pt idx="2">
                  <c:v>83.333333333333343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E-4EB6-80E9-D8FCD6DCA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4497704"/>
        <c:axId val="344498096"/>
        <c:axId val="0"/>
      </c:bar3DChart>
      <c:catAx>
        <c:axId val="344497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4498096"/>
        <c:crosses val="autoZero"/>
        <c:auto val="0"/>
        <c:lblAlgn val="ctr"/>
        <c:lblOffset val="100"/>
        <c:noMultiLvlLbl val="0"/>
      </c:catAx>
      <c:valAx>
        <c:axId val="34449809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44977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16</xdr:row>
      <xdr:rowOff>180974</xdr:rowOff>
    </xdr:from>
    <xdr:to>
      <xdr:col>16</xdr:col>
      <xdr:colOff>1190625</xdr:colOff>
      <xdr:row>34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174624</xdr:colOff>
      <xdr:row>16</xdr:row>
      <xdr:rowOff>126207</xdr:rowOff>
    </xdr:from>
    <xdr:to>
      <xdr:col>7</xdr:col>
      <xdr:colOff>57149</xdr:colOff>
      <xdr:row>35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37</xdr:row>
      <xdr:rowOff>10583</xdr:rowOff>
    </xdr:from>
    <xdr:to>
      <xdr:col>13</xdr:col>
      <xdr:colOff>730250</xdr:colOff>
      <xdr:row>65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822332</xdr:colOff>
      <xdr:row>0</xdr:row>
      <xdr:rowOff>89958</xdr:rowOff>
    </xdr:from>
    <xdr:to>
      <xdr:col>0</xdr:col>
      <xdr:colOff>1582187</xdr:colOff>
      <xdr:row>2</xdr:row>
      <xdr:rowOff>209550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32" y="89958"/>
          <a:ext cx="759855" cy="82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317507</xdr:colOff>
      <xdr:row>0</xdr:row>
      <xdr:rowOff>147108</xdr:rowOff>
    </xdr:from>
    <xdr:to>
      <xdr:col>16</xdr:col>
      <xdr:colOff>1068583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8132" y="147108"/>
          <a:ext cx="751076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3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15" width="13.7109375" customWidth="1"/>
    <col min="16" max="17" width="18.7109375" customWidth="1"/>
  </cols>
  <sheetData>
    <row r="1" spans="1:35" ht="27.9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4"/>
      <c r="S1" s="5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7.95" customHeight="1" x14ac:dyDescent="0.25">
      <c r="A2" s="27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4"/>
      <c r="S2" s="5"/>
      <c r="T2" s="5"/>
      <c r="U2" s="5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7.95" customHeight="1" x14ac:dyDescent="0.25">
      <c r="A3" s="30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4"/>
      <c r="S3" s="5"/>
      <c r="T3" s="5"/>
      <c r="U3" s="5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0" customHeight="1" x14ac:dyDescent="0.25">
      <c r="A4" s="33" t="s">
        <v>1</v>
      </c>
      <c r="B4" s="33" t="s">
        <v>2</v>
      </c>
      <c r="C4" s="33" t="s">
        <v>3</v>
      </c>
      <c r="D4" s="34" t="s">
        <v>9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4"/>
      <c r="S4" s="5"/>
      <c r="T4" s="5"/>
      <c r="U4" s="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30" customHeight="1" x14ac:dyDescent="0.25">
      <c r="A5" s="33"/>
      <c r="B5" s="33"/>
      <c r="C5" s="33"/>
      <c r="D5" s="15">
        <v>45307</v>
      </c>
      <c r="E5" s="15">
        <v>45342</v>
      </c>
      <c r="F5" s="15">
        <v>45358</v>
      </c>
      <c r="G5" s="15">
        <v>45405</v>
      </c>
      <c r="H5" s="15" t="s">
        <v>18</v>
      </c>
      <c r="I5" s="15" t="s">
        <v>19</v>
      </c>
      <c r="J5" s="15" t="s">
        <v>20</v>
      </c>
      <c r="K5" s="15" t="s">
        <v>21</v>
      </c>
      <c r="L5" s="15" t="s">
        <v>22</v>
      </c>
      <c r="M5" s="15" t="s">
        <v>23</v>
      </c>
      <c r="N5" s="15" t="s">
        <v>24</v>
      </c>
      <c r="O5" s="15" t="s">
        <v>25</v>
      </c>
      <c r="P5" s="16" t="s">
        <v>4</v>
      </c>
      <c r="Q5" s="16" t="s">
        <v>10</v>
      </c>
      <c r="R5" s="4"/>
      <c r="S5" s="5"/>
      <c r="T5" s="5"/>
      <c r="U5" s="5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s="1" customFormat="1" ht="32.1" customHeight="1" x14ac:dyDescent="0.25">
      <c r="A6" s="7" t="s">
        <v>14</v>
      </c>
      <c r="B6" s="8" t="s">
        <v>11</v>
      </c>
      <c r="C6" s="9" t="s">
        <v>5</v>
      </c>
      <c r="D6" s="8">
        <v>1</v>
      </c>
      <c r="E6" s="8">
        <v>1</v>
      </c>
      <c r="F6" s="8">
        <v>1</v>
      </c>
      <c r="G6" s="8">
        <v>1</v>
      </c>
      <c r="H6" s="8"/>
      <c r="I6" s="8"/>
      <c r="J6" s="8"/>
      <c r="K6" s="8"/>
      <c r="L6" s="8"/>
      <c r="M6" s="10"/>
      <c r="N6" s="10"/>
      <c r="O6" s="10"/>
      <c r="P6" s="11">
        <f>SUM(D6:O6)</f>
        <v>4</v>
      </c>
      <c r="Q6" s="12">
        <f>(P6*100)/(4)</f>
        <v>100</v>
      </c>
      <c r="R6" s="6"/>
      <c r="S6" s="5"/>
      <c r="T6" s="5"/>
      <c r="U6" s="5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1" customFormat="1" ht="32.1" customHeight="1" x14ac:dyDescent="0.25">
      <c r="A7" s="13" t="s">
        <v>12</v>
      </c>
      <c r="B7" s="9" t="s">
        <v>6</v>
      </c>
      <c r="C7" s="9" t="s">
        <v>5</v>
      </c>
      <c r="D7" s="9">
        <v>1</v>
      </c>
      <c r="E7" s="9">
        <v>0</v>
      </c>
      <c r="F7" s="9">
        <v>1</v>
      </c>
      <c r="G7" s="9">
        <v>1</v>
      </c>
      <c r="H7" s="9"/>
      <c r="I7" s="9"/>
      <c r="J7" s="9"/>
      <c r="K7" s="9"/>
      <c r="L7" s="9"/>
      <c r="M7" s="14"/>
      <c r="N7" s="14"/>
      <c r="O7" s="14"/>
      <c r="P7" s="11">
        <f t="shared" ref="P7:P14" si="0">SUM(D7:O7)</f>
        <v>3</v>
      </c>
      <c r="Q7" s="12">
        <f t="shared" ref="Q7:Q14" si="1">(P7*100)/(4)</f>
        <v>75</v>
      </c>
      <c r="R7" s="6"/>
      <c r="S7" s="5"/>
      <c r="T7" s="5"/>
      <c r="U7" s="5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1" customFormat="1" ht="32.1" customHeight="1" x14ac:dyDescent="0.25">
      <c r="A8" s="13" t="s">
        <v>13</v>
      </c>
      <c r="B8" s="9" t="s">
        <v>6</v>
      </c>
      <c r="C8" s="9" t="s">
        <v>5</v>
      </c>
      <c r="D8" s="9">
        <v>1</v>
      </c>
      <c r="E8" s="9">
        <v>0</v>
      </c>
      <c r="F8" s="9">
        <v>1</v>
      </c>
      <c r="G8" s="9">
        <v>1</v>
      </c>
      <c r="H8" s="9"/>
      <c r="I8" s="9"/>
      <c r="J8" s="9"/>
      <c r="K8" s="9"/>
      <c r="L8" s="9"/>
      <c r="M8" s="14"/>
      <c r="N8" s="14"/>
      <c r="O8" s="14"/>
      <c r="P8" s="11">
        <f t="shared" si="0"/>
        <v>3</v>
      </c>
      <c r="Q8" s="12">
        <f t="shared" si="1"/>
        <v>75</v>
      </c>
      <c r="R8" s="6"/>
      <c r="S8" s="5"/>
      <c r="T8" s="5"/>
      <c r="U8" s="5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1" customFormat="1" ht="32.1" customHeight="1" x14ac:dyDescent="0.25">
      <c r="A9" s="20" t="s">
        <v>26</v>
      </c>
      <c r="B9" s="9" t="s">
        <v>6</v>
      </c>
      <c r="C9" s="9" t="s">
        <v>5</v>
      </c>
      <c r="D9" s="9">
        <v>0</v>
      </c>
      <c r="E9" s="19"/>
      <c r="F9" s="19"/>
      <c r="G9" s="19"/>
      <c r="H9" s="9"/>
      <c r="I9" s="9"/>
      <c r="J9" s="9"/>
      <c r="K9" s="9"/>
      <c r="L9" s="9"/>
      <c r="M9" s="14"/>
      <c r="N9" s="14"/>
      <c r="O9" s="14"/>
      <c r="P9" s="11">
        <f t="shared" si="0"/>
        <v>0</v>
      </c>
      <c r="Q9" s="12">
        <f t="shared" si="1"/>
        <v>0</v>
      </c>
      <c r="R9" s="6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1" customFormat="1" ht="32.1" customHeight="1" x14ac:dyDescent="0.25">
      <c r="A10" s="13" t="s">
        <v>27</v>
      </c>
      <c r="B10" s="9" t="s">
        <v>6</v>
      </c>
      <c r="C10" s="9" t="s">
        <v>5</v>
      </c>
      <c r="D10" s="19"/>
      <c r="E10" s="9">
        <v>1</v>
      </c>
      <c r="F10" s="9">
        <v>1</v>
      </c>
      <c r="G10" s="9">
        <v>1</v>
      </c>
      <c r="H10" s="9"/>
      <c r="I10" s="9"/>
      <c r="J10" s="9"/>
      <c r="K10" s="9"/>
      <c r="L10" s="9"/>
      <c r="M10" s="14"/>
      <c r="N10" s="14"/>
      <c r="O10" s="14"/>
      <c r="P10" s="11">
        <f t="shared" si="0"/>
        <v>3</v>
      </c>
      <c r="Q10" s="12">
        <f t="shared" si="1"/>
        <v>75</v>
      </c>
      <c r="R10" s="6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1" customFormat="1" ht="32.1" customHeight="1" x14ac:dyDescent="0.25">
      <c r="A11" s="20" t="s">
        <v>28</v>
      </c>
      <c r="B11" s="9" t="s">
        <v>6</v>
      </c>
      <c r="C11" s="9" t="s">
        <v>15</v>
      </c>
      <c r="D11" s="9">
        <v>1</v>
      </c>
      <c r="E11" s="19"/>
      <c r="F11" s="19"/>
      <c r="G11" s="19"/>
      <c r="H11" s="9"/>
      <c r="I11" s="9"/>
      <c r="J11" s="9"/>
      <c r="K11" s="9"/>
      <c r="L11" s="9"/>
      <c r="M11" s="14"/>
      <c r="N11" s="14"/>
      <c r="O11" s="14"/>
      <c r="P11" s="11">
        <f t="shared" si="0"/>
        <v>1</v>
      </c>
      <c r="Q11" s="12">
        <f t="shared" si="1"/>
        <v>25</v>
      </c>
      <c r="R11" s="6"/>
      <c r="S11" s="5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1" customFormat="1" ht="32.1" customHeight="1" x14ac:dyDescent="0.25">
      <c r="A12" s="13" t="s">
        <v>29</v>
      </c>
      <c r="B12" s="9" t="s">
        <v>6</v>
      </c>
      <c r="C12" s="9" t="s">
        <v>15</v>
      </c>
      <c r="D12" s="19"/>
      <c r="E12" s="9">
        <v>1</v>
      </c>
      <c r="F12" s="9">
        <v>1</v>
      </c>
      <c r="G12" s="9">
        <v>1</v>
      </c>
      <c r="H12" s="9"/>
      <c r="I12" s="9"/>
      <c r="J12" s="9"/>
      <c r="K12" s="9"/>
      <c r="L12" s="9"/>
      <c r="M12" s="14"/>
      <c r="N12" s="14"/>
      <c r="O12" s="14"/>
      <c r="P12" s="11">
        <f t="shared" si="0"/>
        <v>3</v>
      </c>
      <c r="Q12" s="12">
        <f t="shared" si="1"/>
        <v>75</v>
      </c>
      <c r="R12" s="6"/>
      <c r="S12" s="5"/>
      <c r="T12" s="5"/>
      <c r="U12" s="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s="1" customFormat="1" ht="32.1" customHeight="1" x14ac:dyDescent="0.25">
      <c r="A13" s="20" t="s">
        <v>30</v>
      </c>
      <c r="B13" s="9" t="s">
        <v>6</v>
      </c>
      <c r="C13" s="9" t="s">
        <v>8</v>
      </c>
      <c r="D13" s="9">
        <v>1</v>
      </c>
      <c r="E13" s="9">
        <v>1</v>
      </c>
      <c r="F13" s="19"/>
      <c r="G13" s="19"/>
      <c r="H13" s="9"/>
      <c r="I13" s="9"/>
      <c r="J13" s="9"/>
      <c r="K13" s="9"/>
      <c r="L13" s="9"/>
      <c r="M13" s="14"/>
      <c r="N13" s="14"/>
      <c r="O13" s="14"/>
      <c r="P13" s="11">
        <f t="shared" si="0"/>
        <v>2</v>
      </c>
      <c r="Q13" s="12">
        <f t="shared" si="1"/>
        <v>50</v>
      </c>
      <c r="R13" s="6"/>
      <c r="S13" s="5"/>
      <c r="T13" s="5"/>
      <c r="U13" s="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1" customFormat="1" ht="32.1" customHeight="1" x14ac:dyDescent="0.25">
      <c r="A14" s="37" t="s">
        <v>31</v>
      </c>
      <c r="B14" s="9" t="s">
        <v>6</v>
      </c>
      <c r="C14" s="9" t="s">
        <v>8</v>
      </c>
      <c r="D14" s="19"/>
      <c r="E14" s="19"/>
      <c r="F14" s="19"/>
      <c r="G14" s="38">
        <v>1</v>
      </c>
      <c r="H14" s="9"/>
      <c r="I14" s="9"/>
      <c r="J14" s="9"/>
      <c r="K14" s="9"/>
      <c r="L14" s="9"/>
      <c r="M14" s="14"/>
      <c r="N14" s="14"/>
      <c r="O14" s="14"/>
      <c r="P14" s="11">
        <f t="shared" si="0"/>
        <v>1</v>
      </c>
      <c r="Q14" s="12">
        <f t="shared" si="1"/>
        <v>25</v>
      </c>
      <c r="R14" s="6"/>
      <c r="S14" s="5"/>
      <c r="T14" s="5"/>
      <c r="U14" s="5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30" customHeight="1" x14ac:dyDescent="0.25">
      <c r="A15" s="21" t="s">
        <v>7</v>
      </c>
      <c r="B15" s="22"/>
      <c r="C15" s="23"/>
      <c r="D15" s="17">
        <f>SUM(D6:D13)/6*100</f>
        <v>83.333333333333343</v>
      </c>
      <c r="E15" s="17">
        <f>SUM(E6:E13)/6*100</f>
        <v>66.666666666666657</v>
      </c>
      <c r="F15" s="17">
        <f t="shared" ref="F15:O15" si="2">SUM(F6:F13)/6*100</f>
        <v>83.333333333333343</v>
      </c>
      <c r="G15" s="17">
        <f>SUM(G6:G14)/6*100</f>
        <v>100</v>
      </c>
      <c r="H15" s="17">
        <f t="shared" ref="H15:O15" si="3">SUM(H6:H14)/6*100</f>
        <v>0</v>
      </c>
      <c r="I15" s="17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7">
        <f t="shared" si="3"/>
        <v>0</v>
      </c>
      <c r="P15" s="18"/>
      <c r="Q15" s="17"/>
      <c r="R15" s="6"/>
      <c r="S15" s="5"/>
      <c r="T15" s="5"/>
      <c r="U15" s="5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</sheetData>
  <mergeCells count="8">
    <mergeCell ref="A15:C15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5:E15 F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Deportes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2024-04-25T21:00:11Z</dcterms:modified>
</cp:coreProperties>
</file>