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8_{586129EB-7F3E-4B50-873E-E6D8316EE7E3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<sst xmlns="http://schemas.openxmlformats.org/spreadsheetml/2006/main" count="64" uniqueCount="56">
  <si>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</si>
  <si>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</si>
  <si>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</si>
  <si>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</si>
  <si>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</si>
  <si>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</si>
  <si>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</si>
  <si>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</si>
  <si>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</si>
  <si>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</si>
  <si>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</si>
  <si>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</si>
  <si>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</si>
  <si>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</si>
  <si>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</si>
  <si>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</si>
  <si>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</si>
  <si>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</si>
  <si>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</si>
  <si>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</si>
  <si>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</si>
  <si>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</si>
  <si>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</si>
  <si>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</si>
  <si>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</si>
  <si>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</si>
  <si>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</si>
  <si>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</si>
  <si>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</si>
  <si>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</si>
  <si>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</si>
  <si>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</si>
  <si>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</si>
  <si>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</si>
  <si>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</si>
  <si>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</si>
  <si>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</si>
  <si>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</si>
  <si>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</si>
  <si>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</si>
  <si>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</si>
  <si>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</si>
  <si>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</si>
  <si>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</si>
  <si>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</si>
  <si>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</si>
  <si>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</si>
  <si>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</si>
  <si>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</si>
  <si>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</si>
  <si>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</si>
  <si>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</si>
  <si>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</si>
  <si>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</si>
  <si>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</si>
  <si>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30 de Abril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</si>
</sst>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B1" zoomScaleNormal="100" workbookViewId="0">
      <selection activeCell="B88" sqref="B88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55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12108358819.82</v>
      </c>
      <c r="E10" s="23">
        <f>SUM(E11:E20)</f>
        <v>12781014485.42</v>
      </c>
    </row>
    <row r="11" spans="2:5" x14ac:dyDescent="0.2">
      <c r="B11" s="46" t="s">
        <v>1</v>
      </c>
      <c r="C11" s="47"/>
      <c r="D11" s="24">
        <v>2223361183.2600002</v>
      </c>
      <c r="E11" s="35">
        <v>3696938439.6999998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42809346.399999999</v>
      </c>
      <c r="E13" s="35">
        <v>147587655</v>
      </c>
    </row>
    <row r="14" spans="2:5" x14ac:dyDescent="0.2">
      <c r="B14" s="46" t="s">
        <v>3</v>
      </c>
      <c r="C14" s="47"/>
      <c r="D14" s="24">
        <v>324526310.93000001</v>
      </c>
      <c r="E14" s="35">
        <v>853768899.60000002</v>
      </c>
    </row>
    <row r="15" spans="2:5" x14ac:dyDescent="0.2">
      <c r="B15" s="46" t="s">
        <v>43</v>
      </c>
      <c r="C15" s="47"/>
      <c r="D15" s="24">
        <v>125193215.81999999</v>
      </c>
      <c r="E15" s="35">
        <v>395804203.79000002</v>
      </c>
    </row>
    <row r="16" spans="2:5" x14ac:dyDescent="0.2">
      <c r="B16" s="46" t="s">
        <v>44</v>
      </c>
      <c r="C16" s="47"/>
      <c r="D16" s="24">
        <v>34931241.609999999</v>
      </c>
      <c r="E16" s="35">
        <v>95838860.219999999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2095667856.7</v>
      </c>
      <c r="E18" s="35">
        <v>5844696943.5500002</v>
      </c>
    </row>
    <row r="19" spans="2:5" ht="33" customHeight="1" x14ac:dyDescent="0.2">
      <c r="B19" s="46" t="s">
        <v>47</v>
      </c>
      <c r="C19" s="47"/>
      <c r="D19" s="24">
        <v>0</v>
      </c>
      <c r="E19" s="35">
        <v>0</v>
      </c>
    </row>
    <row r="20" spans="2:5" x14ac:dyDescent="0.2">
      <c r="B20" s="46" t="s">
        <v>31</v>
      </c>
      <c r="C20" s="47"/>
      <c r="D20" s="25">
        <v>7261869665.1000004</v>
      </c>
      <c r="E20" s="35">
        <v>1746379483.5599999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10204268574.66</v>
      </c>
      <c r="E22" s="34">
        <f>SUM(E23:E38)</f>
        <v>11446192764.780003</v>
      </c>
    </row>
    <row r="23" spans="2:5" x14ac:dyDescent="0.2">
      <c r="B23" s="46" t="s">
        <v>13</v>
      </c>
      <c r="C23" s="47"/>
      <c r="D23" s="24">
        <v>1334920698.0999999</v>
      </c>
      <c r="E23" s="35">
        <v>4130738118.9200001</v>
      </c>
    </row>
    <row r="24" spans="2:5" x14ac:dyDescent="0.2">
      <c r="B24" s="46" t="s">
        <v>14</v>
      </c>
      <c r="C24" s="47"/>
      <c r="D24" s="24">
        <v>102584927.62</v>
      </c>
      <c r="E24" s="35">
        <v>590922007.10000002</v>
      </c>
    </row>
    <row r="25" spans="2:5" x14ac:dyDescent="0.2">
      <c r="B25" s="46" t="s">
        <v>15</v>
      </c>
      <c r="C25" s="47"/>
      <c r="D25" s="24">
        <v>380049847.22000003</v>
      </c>
      <c r="E25" s="35">
        <v>2026368763.1099999</v>
      </c>
    </row>
    <row r="26" spans="2:5" ht="31.5" customHeight="1" x14ac:dyDescent="0.2">
      <c r="B26" s="46" t="s">
        <v>7</v>
      </c>
      <c r="C26" s="47"/>
      <c r="D26" s="24">
        <v>53913500</v>
      </c>
      <c r="E26" s="35">
        <v>57486210.469999999</v>
      </c>
    </row>
    <row r="27" spans="2:5" x14ac:dyDescent="0.2">
      <c r="B27" s="46" t="s">
        <v>8</v>
      </c>
      <c r="C27" s="47"/>
      <c r="D27" s="24">
        <v>489084694.61000001</v>
      </c>
      <c r="E27" s="35">
        <v>1218254077.47</v>
      </c>
    </row>
    <row r="28" spans="2:5" x14ac:dyDescent="0.2">
      <c r="B28" s="46" t="s">
        <v>9</v>
      </c>
      <c r="C28" s="47"/>
      <c r="D28" s="24">
        <v>7255875</v>
      </c>
      <c r="E28" s="35">
        <v>26130756.800000001</v>
      </c>
    </row>
    <row r="29" spans="2:5" x14ac:dyDescent="0.2">
      <c r="B29" s="46" t="s">
        <v>10</v>
      </c>
      <c r="C29" s="47"/>
      <c r="D29" s="24">
        <v>108009909.18000001</v>
      </c>
      <c r="E29" s="35">
        <v>325840626.18000001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7546661.6399999997</v>
      </c>
      <c r="E31" s="35">
        <v>12528030.83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53347822.340000004</v>
      </c>
      <c r="E33" s="35">
        <v>168507780.52000001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7667554638.9499998</v>
      </c>
      <c r="E38" s="35">
        <v>2889416393.3800001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1904090245.1599998</v>
      </c>
      <c r="E40" s="36">
        <f>SUM(E10-E22)</f>
        <v>1334821720.6399975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103812539.63999999</v>
      </c>
      <c r="E44" s="34">
        <f>SUM(E45:E47)</f>
        <v>3553460093.5600004</v>
      </c>
    </row>
    <row r="45" spans="2:8" ht="31.5" customHeight="1" x14ac:dyDescent="0.2">
      <c r="B45" s="46" t="s">
        <v>33</v>
      </c>
      <c r="C45" s="47"/>
      <c r="D45" s="24">
        <v>21471262.489999998</v>
      </c>
      <c r="E45" s="35">
        <v>3178046877.0100002</v>
      </c>
    </row>
    <row r="46" spans="2:8" x14ac:dyDescent="0.2">
      <c r="B46" s="46" t="s">
        <v>34</v>
      </c>
      <c r="C46" s="47"/>
      <c r="D46" s="24">
        <v>11544028.16</v>
      </c>
      <c r="E46" s="35">
        <v>0</v>
      </c>
    </row>
    <row r="47" spans="2:8" x14ac:dyDescent="0.2">
      <c r="B47" s="46" t="s">
        <v>35</v>
      </c>
      <c r="C47" s="47"/>
      <c r="D47" s="24">
        <v>70797248.989999995</v>
      </c>
      <c r="E47" s="35">
        <v>375413216.55000001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32284457.170000002</v>
      </c>
      <c r="E51" s="34">
        <f>SUM(E52:E55)</f>
        <v>339272360.89999998</v>
      </c>
    </row>
    <row r="52" spans="2:8" ht="31.5" customHeight="1" x14ac:dyDescent="0.2">
      <c r="B52" s="46" t="s">
        <v>33</v>
      </c>
      <c r="C52" s="47"/>
      <c r="D52" s="24">
        <v>0</v>
      </c>
      <c r="E52" s="35">
        <v>0</v>
      </c>
    </row>
    <row r="53" spans="2:8" x14ac:dyDescent="0.2">
      <c r="B53" s="46" t="s">
        <v>34</v>
      </c>
      <c r="C53" s="47"/>
      <c r="D53" s="24">
        <v>0</v>
      </c>
      <c r="E53" s="35">
        <v>311739949</v>
      </c>
      <c r="H53" s="1"/>
    </row>
    <row r="54" spans="2:8" x14ac:dyDescent="0.2">
      <c r="B54" s="46" t="s">
        <v>36</v>
      </c>
      <c r="C54" s="47"/>
      <c r="D54" s="24">
        <v>32284457.170000002</v>
      </c>
      <c r="E54" s="35">
        <v>27532411.899999999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71528082.469999984</v>
      </c>
      <c r="E56" s="36">
        <f>SUM(E44-E51)</f>
        <v>3214187732.6600003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181771667.82999998</v>
      </c>
      <c r="E60" s="34">
        <f>SUM(E62:E64)</f>
        <v>1087715187.0699999</v>
      </c>
    </row>
    <row r="61" spans="2:8" x14ac:dyDescent="0.2">
      <c r="B61" s="46" t="s">
        <v>24</v>
      </c>
      <c r="C61" s="47"/>
      <c r="D61" s="24">
        <f>SUM(D62)</f>
        <v>68552946.489999995</v>
      </c>
      <c r="E61" s="24">
        <f>SUM(E62)</f>
        <v>152208105.81</v>
      </c>
    </row>
    <row r="62" spans="2:8" x14ac:dyDescent="0.2">
      <c r="B62" s="46" t="s">
        <v>40</v>
      </c>
      <c r="C62" s="47"/>
      <c r="D62" s="24">
        <v>68552946.489999995</v>
      </c>
      <c r="E62" s="35">
        <v>152208105.81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3">
        <v>113218721.34</v>
      </c>
      <c r="E64" s="35">
        <v>935507081.25999999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448150469.76999998</v>
      </c>
      <c r="E66" s="34">
        <f>SUM(E67+E70)</f>
        <v>5516593658.1499996</v>
      </c>
      <c r="F66" s="17"/>
    </row>
    <row r="67" spans="2:6" x14ac:dyDescent="0.2">
      <c r="B67" s="46" t="s">
        <v>25</v>
      </c>
      <c r="C67" s="47"/>
      <c r="D67" s="24">
        <f>SUM(D68)</f>
        <v>406327121.43000001</v>
      </c>
      <c r="E67" s="24">
        <f>SUM(E68)</f>
        <v>85932693.950000003</v>
      </c>
    </row>
    <row r="68" spans="2:6" x14ac:dyDescent="0.2">
      <c r="B68" s="46" t="s">
        <v>40</v>
      </c>
      <c r="C68" s="47"/>
      <c r="D68" s="24">
        <v>406327121.43000001</v>
      </c>
      <c r="E68" s="35">
        <v>85932693.950000003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41823348.340000004</v>
      </c>
      <c r="E70" s="35">
        <v>5430660964.1999998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-266378801.94</v>
      </c>
      <c r="E72" s="39">
        <f>SUM(E60-E66)</f>
        <v>-4428878471.0799999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1709239525.6900001</v>
      </c>
      <c r="E74" s="42">
        <v>120130982.22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f>SUM(E77)</f>
        <v>1591145455.71</v>
      </c>
      <c r="E76" s="39">
        <v>1471014473.49</v>
      </c>
    </row>
    <row r="77" spans="2:6" ht="32.25" customHeight="1" x14ac:dyDescent="0.2">
      <c r="B77" s="59" t="s">
        <v>29</v>
      </c>
      <c r="C77" s="60"/>
      <c r="D77" s="30">
        <f>SUM(D76+D74)</f>
        <v>3300384981.4000001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62" t="s">
        <v>52</v>
      </c>
      <c r="E80" s="62"/>
    </row>
    <row r="81" spans="2:5" hidden="1" x14ac:dyDescent="0.25">
      <c r="B81" s="45" t="s">
        <v>53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2024-05-14T23:16:29Z</cp:lastPrinted>
  <dcterms:created xsi:type="dcterms:W3CDTF">2017-05-28T18:17:58Z</dcterms:created>
  <dcterms:modified xsi:type="dcterms:W3CDTF">2024-05-30T22:03:51Z</dcterms:modified>
</cp:coreProperties>
</file>