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 24\5.- INFORMACIÓN ARMONIZADA\"/>
    </mc:Choice>
  </mc:AlternateContent>
  <xr:revisionPtr revIDLastSave="0" documentId="8_{1225C880-D201-434B-A3F9-EB8DFFD28BC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6" i="5"/>
  <c r="G29" i="5"/>
  <c r="G31" i="5"/>
  <c r="G32" i="5"/>
  <c r="G33" i="5"/>
  <c r="F16" i="5" l="1"/>
  <c r="G16" i="5" s="1"/>
  <c r="F17" i="5"/>
  <c r="G17" i="5" s="1"/>
  <c r="F18" i="5"/>
  <c r="F19" i="5"/>
  <c r="F20" i="5"/>
  <c r="F21" i="5"/>
  <c r="G21" i="5" s="1"/>
  <c r="F26" i="5"/>
  <c r="F27" i="5"/>
  <c r="G27" i="5" s="1"/>
  <c r="F28" i="5"/>
  <c r="G28" i="5" s="1"/>
  <c r="F29" i="5"/>
  <c r="F30" i="5"/>
  <c r="G30" i="5" s="1"/>
  <c r="F31" i="5"/>
  <c r="F32" i="5"/>
  <c r="F33" i="5"/>
  <c r="F15" i="5" l="1"/>
  <c r="F25" i="5" l="1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<sst xmlns="http://schemas.openxmlformats.org/spreadsheetml/2006/main" count="39" uniqueCount="38">
  <si>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</si>
  <si>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</si>
  <si>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</si>
  <si>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</si>
  <si>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</si>
  <si>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</si>
  <si>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</si>
  <si>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</si>
  <si>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</si>
  <si>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</si>
  <si>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</si>
  <si>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</si>
  <si>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</si>
  <si>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</si>
  <si>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</si>
  <si>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</si>
  <si>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</si>
  <si>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</si>
  <si>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</si>
  <si>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</si>
  <si>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</si>
  <si>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</si>
  <si>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</si>
  <si>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</si>
  <si>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</si>
  <si>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</si>
  <si>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</si>
  <si>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</si>
  <si>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</si>
  <si>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</si>
  <si>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</si>
  <si>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</si>
  <si>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</si>
  <si>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</si>
  <si>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</si>
  <si>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</si>
  <si>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</si>
  <si>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Mayo al 31 de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</si>
</sst>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D10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3334779585.4500003</v>
      </c>
      <c r="D13" s="57">
        <f t="shared" ref="D13:E13" si="0">SUM(D15:D21)</f>
        <v>34445119406.370003</v>
      </c>
      <c r="E13" s="57">
        <f t="shared" si="0"/>
        <v>34402474498.630005</v>
      </c>
      <c r="F13" s="58">
        <f>SUM(C13+D13-E13)</f>
        <v>3377424493.1899948</v>
      </c>
      <c r="G13" s="59">
        <f>SUM(F13-C13)</f>
        <v>42644907.739994526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3300384981.4000001</v>
      </c>
      <c r="D15" s="64">
        <v>33552393792.540001</v>
      </c>
      <c r="E15" s="64">
        <v>33540239099.470001</v>
      </c>
      <c r="F15" s="65">
        <f>SUM(C15+D15-E15)</f>
        <v>3312539674.4700012</v>
      </c>
      <c r="G15" s="63">
        <f t="shared" ref="G15:G21" si="1">SUM(F15-C15)</f>
        <v>12154693.070001125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11193415.4</v>
      </c>
      <c r="D16" s="64">
        <v>862180613.60000002</v>
      </c>
      <c r="E16" s="64">
        <v>862115030</v>
      </c>
      <c r="F16" s="65">
        <f t="shared" ref="F16:F21" si="2">SUM(C16+D16-E16)</f>
        <v>11258999</v>
      </c>
      <c r="G16" s="63">
        <f t="shared" si="1"/>
        <v>65583.599999999627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19829278.649999999</v>
      </c>
      <c r="D17" s="64">
        <v>30545000.23</v>
      </c>
      <c r="E17" s="64">
        <v>120369.16</v>
      </c>
      <c r="F17" s="65">
        <f t="shared" si="2"/>
        <v>50253909.719999999</v>
      </c>
      <c r="G17" s="63">
        <f t="shared" si="1"/>
        <v>30424631.07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37030139662.876991</v>
      </c>
      <c r="D23" s="69">
        <f>SUM(D25:D33)</f>
        <v>474421741.90000004</v>
      </c>
      <c r="E23" s="69">
        <f t="shared" ref="E23" si="3">SUM(E25:E33)</f>
        <v>280967662.01999998</v>
      </c>
      <c r="F23" s="69">
        <f>SUM(C23+D23-E23)</f>
        <v>37223593742.756996</v>
      </c>
      <c r="G23" s="70">
        <f>SUM(F23-C23)</f>
        <v>193454079.88000488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79096052.620000005</v>
      </c>
      <c r="D25" s="64">
        <v>111795161.81</v>
      </c>
      <c r="E25" s="64">
        <v>89375329.370000005</v>
      </c>
      <c r="F25" s="74">
        <f t="shared" ref="F25:F33" si="4">SUM(C25+D25-E25)</f>
        <v>101515885.06</v>
      </c>
      <c r="G25" s="75">
        <f t="shared" ref="G25:G33" si="5">SUM(F25-C25)</f>
        <v>22419832.439999998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35948271067.504997</v>
      </c>
      <c r="D27" s="64">
        <v>336066182.43000001</v>
      </c>
      <c r="E27" s="64">
        <v>143863623.25999999</v>
      </c>
      <c r="F27" s="74">
        <f t="shared" si="4"/>
        <v>36140473626.674995</v>
      </c>
      <c r="G27" s="75">
        <f t="shared" si="5"/>
        <v>192202559.16999817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1748872870.822</v>
      </c>
      <c r="D28" s="64">
        <v>3633677.67</v>
      </c>
      <c r="E28" s="64">
        <v>26153576.039999999</v>
      </c>
      <c r="F28" s="74">
        <f t="shared" si="4"/>
        <v>1726352972.4520001</v>
      </c>
      <c r="G28" s="75">
        <f t="shared" si="5"/>
        <v>-22519898.369999886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-1172161173</v>
      </c>
      <c r="D30" s="64">
        <v>22926719.989999998</v>
      </c>
      <c r="E30" s="64">
        <v>21575133.350000001</v>
      </c>
      <c r="F30" s="74">
        <f t="shared" si="4"/>
        <v>-1170809586.3599999</v>
      </c>
      <c r="G30" s="75">
        <f t="shared" si="5"/>
        <v>1351586.6400001049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40364919248.326988</v>
      </c>
      <c r="D35" s="77">
        <f>SUM(D13+D23)</f>
        <v>34919541148.270004</v>
      </c>
      <c r="E35" s="77">
        <f>SUM(E13+E23)</f>
        <v>34683442160.650002</v>
      </c>
      <c r="F35" s="78">
        <f>SUM(C35+D35-E35)</f>
        <v>40601018235.946983</v>
      </c>
      <c r="G35" s="79">
        <f>SUM(F35-C35)</f>
        <v>236098987.61999512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2024-06-17T20:01:39Z</dcterms:modified>
</cp:coreProperties>
</file>