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F:\2024\CONV 012\"/>
    </mc:Choice>
  </mc:AlternateContent>
  <xr:revisionPtr revIDLastSave="0" documentId="13_ncr:1_{65D69C2C-18FB-458E-B726-5D70D7C50ADE}" xr6:coauthVersionLast="47" xr6:coauthVersionMax="47" xr10:uidLastSave="{00000000-0000-0000-0000-000000000000}"/>
  <bookViews>
    <workbookView xWindow="-120" yWindow="-120" windowWidth="29040" windowHeight="15720" xr2:uid="{27657C4F-F0AF-4C0C-8BC2-80A8D2AF9A2F}"/>
  </bookViews>
  <sheets>
    <sheet name="CATÁLOGO" sheetId="3" r:id="rId1"/>
  </sheets>
  <externalReferences>
    <externalReference r:id="rId2"/>
    <externalReference r:id="rId3"/>
    <externalReference r:id="rId4"/>
  </externalReferences>
  <definedNames>
    <definedName name="_xlnm._FilterDatabase" localSheetId="0" hidden="1">CATÁLOGO!$A$14:$G$175</definedName>
    <definedName name="_Order1" hidden="1">255</definedName>
    <definedName name="_Order2" hidden="1">255</definedName>
    <definedName name="ALTOB" localSheetId="0">[1]DATOS!$B$31</definedName>
    <definedName name="ALTOB">[2]DATOS!$B$31</definedName>
    <definedName name="ANCHOB" localSheetId="0">[1]DATOS!$B$29</definedName>
    <definedName name="ANCHOB">[2]DATOS!$B$29</definedName>
    <definedName name="ANCHOV" localSheetId="0">[1]DATOS!$B$4</definedName>
    <definedName name="ANCHOV">[2]DATOS!$B$4</definedName>
    <definedName name="area">#REF!</definedName>
    <definedName name="_xlnm.Print_Area" localSheetId="0">CATÁLOGO!$A$1:$G$175</definedName>
    <definedName name="asd">#REF!</definedName>
    <definedName name="aw">#REF!</definedName>
    <definedName name="BasDat">[3]CATALOGO!$A$15:$K$266</definedName>
    <definedName name="BasDat2">#REF!</definedName>
    <definedName name="BASE">#REF!</definedName>
    <definedName name="_xlnm.Database">#REF!</definedName>
    <definedName name="C_O_N_T_R_A_T_A_D_O">#REF!</definedName>
    <definedName name="cambio">#REF!</definedName>
    <definedName name="CAMPO">#REF!</definedName>
    <definedName name="cargo">#REF!</definedName>
    <definedName name="cargocontacto">#REF!</definedName>
    <definedName name="cargocontacto1">#REF!</definedName>
    <definedName name="cargoresponsabledelaobra">#REF!</definedName>
    <definedName name="cargovendedor">#REF!</definedName>
    <definedName name="celcambio">#REF!</definedName>
    <definedName name="CENTRAL">#REF!</definedName>
    <definedName name="ciudad">#REF!</definedName>
    <definedName name="ciudadcliente">#REF!</definedName>
    <definedName name="ciudaddelaobra">#REF!</definedName>
    <definedName name="cmic">#REF!</definedName>
    <definedName name="CodigoAuxiliar">#REF!</definedName>
    <definedName name="codigodelaobra">#REF!</definedName>
    <definedName name="CodigoMatriz">#REF!</definedName>
    <definedName name="CodigoPartida">#REF!</definedName>
    <definedName name="codigopostalcliente">#REF!</definedName>
    <definedName name="codigopostaldelaobra">#REF!</definedName>
    <definedName name="codigovendedor">#REF!</definedName>
    <definedName name="colonia">#REF!</definedName>
    <definedName name="coloniacliente">#REF!</definedName>
    <definedName name="coloniadelaobra">#REF!</definedName>
    <definedName name="ColumnaImporte">#REF!</definedName>
    <definedName name="ColumnaImporte2">#REF!</definedName>
    <definedName name="ColumnaPorcentaje">#REF!</definedName>
    <definedName name="ColumnaPorcentaje2">#REF!</definedName>
    <definedName name="contactocliente">#REF!</definedName>
    <definedName name="CostoMatriz1">#REF!</definedName>
    <definedName name="CostoMatriz2">#REF!</definedName>
    <definedName name="decimalesredondeo">#REF!</definedName>
    <definedName name="departamento">#REF!</definedName>
    <definedName name="DescripcionMatriz">#REF!</definedName>
    <definedName name="DescripcionPartidaCorta">#REF!</definedName>
    <definedName name="DescripcionPartidaLarga">#REF!</definedName>
    <definedName name="DetalleTipo1">#REF!</definedName>
    <definedName name="DetalleTipo2">#REF!</definedName>
    <definedName name="DetalleTipo3">#REF!</definedName>
    <definedName name="DetalleTipo4">#REF!</definedName>
    <definedName name="DetalleTipo8">#REF!</definedName>
    <definedName name="DetalleTipoOtros">#REF!</definedName>
    <definedName name="direccioncliente">#REF!</definedName>
    <definedName name="direcciondeconcurso">#REF!</definedName>
    <definedName name="direcciondelaobra">#REF!</definedName>
    <definedName name="DISPONIBLE">#REF!</definedName>
    <definedName name="domicilio">#REF!</definedName>
    <definedName name="E">#REF!</definedName>
    <definedName name="email">#REF!</definedName>
    <definedName name="emailcliente">#REF!</definedName>
    <definedName name="emaildelaobra">#REF!</definedName>
    <definedName name="EncabezadoTipo1">#REF!</definedName>
    <definedName name="EncabezadoTipo2">#REF!</definedName>
    <definedName name="EncabezadoTipo3">#REF!</definedName>
    <definedName name="EncabezadoTipo4">#REF!</definedName>
    <definedName name="EncabezadoTipoOtros">#REF!</definedName>
    <definedName name="estado">#REF!</definedName>
    <definedName name="estadodelaobra">#REF!</definedName>
    <definedName name="fechaconvocatoria">#REF!</definedName>
    <definedName name="fechadeconcurso">#REF!</definedName>
    <definedName name="fechainicio">#REF!</definedName>
    <definedName name="fechaterminacion">#REF!</definedName>
    <definedName name="FINANCIAMIENTO">#REF!</definedName>
    <definedName name="GT">#REF!</definedName>
    <definedName name="Hola">#REF!</definedName>
    <definedName name="I______M______P______O______R______T______E______S">#REF!</definedName>
    <definedName name="IMPORTES">#REF!</definedName>
    <definedName name="imss">#REF!</definedName>
    <definedName name="INDIRECTOS">#REF!</definedName>
    <definedName name="infonavit">#REF!</definedName>
    <definedName name="InicioCostoDirecto">#REF!</definedName>
    <definedName name="LARGOB" localSheetId="0">[1]DATOS!$B$30</definedName>
    <definedName name="LARGOB">[2]DATOS!$B$30</definedName>
    <definedName name="LARGOV" localSheetId="0">[1]DATOS!$B$5</definedName>
    <definedName name="LARGOV">[2]DATOS!$B$5</definedName>
    <definedName name="lista">"listad9"</definedName>
    <definedName name="mailcontacto">#REF!</definedName>
    <definedName name="mailvendedor">#REF!</definedName>
    <definedName name="MATERIALES">#REF!</definedName>
    <definedName name="nombrecliente">#REF!</definedName>
    <definedName name="nombredelaobra">#REF!</definedName>
    <definedName name="nombrevendedor">#REF!</definedName>
    <definedName name="numconvocatoria">#REF!</definedName>
    <definedName name="numerodeconcurso">#REF!</definedName>
    <definedName name="OBRA" localSheetId="0">[1]DATOS!$B$2</definedName>
    <definedName name="OBRA">[2]DATOS!$B$2</definedName>
    <definedName name="plazocalculado">#REF!</definedName>
    <definedName name="plazoreal">#REF!</definedName>
    <definedName name="porcentajeivapresupuesto">#REF!</definedName>
    <definedName name="PrecioConLetra">#REF!</definedName>
    <definedName name="PrecioMatriz1">#REF!</definedName>
    <definedName name="PrecioMatriz2">#REF!</definedName>
    <definedName name="primeramoneda">#REF!</definedName>
    <definedName name="RangoDatosEncabezado">#REF!</definedName>
    <definedName name="RangoDescripcionMatriz">#REF!</definedName>
    <definedName name="RangoSoloDatos">#REF!</definedName>
    <definedName name="RangoTipo1">#REF!</definedName>
    <definedName name="RangoTipo2">#REF!</definedName>
    <definedName name="RangoTipo3">#REF!</definedName>
    <definedName name="RangoTipo4">#REF!</definedName>
    <definedName name="RangoTipo5">#REF!</definedName>
    <definedName name="RangoTipo6">#REF!</definedName>
    <definedName name="RangoTipo7">#REF!</definedName>
    <definedName name="RangoTipo8">#REF!</definedName>
    <definedName name="RangoTipo9">#REF!</definedName>
    <definedName name="RangoTipoOtros">#REF!</definedName>
    <definedName name="RangoTitulosARepetir">#REF!</definedName>
    <definedName name="razonsocial">#REF!</definedName>
    <definedName name="remateprimeramoneda">#REF!</definedName>
    <definedName name="rematesegundamoneda">#REF!</definedName>
    <definedName name="RenglonPresupuesto">#REF!</definedName>
    <definedName name="responsable">#REF!</definedName>
    <definedName name="responsabledelaobra">#REF!</definedName>
    <definedName name="rfc">#REF!</definedName>
    <definedName name="SAD">#REF!</definedName>
    <definedName name="segundamoneda">#REF!</definedName>
    <definedName name="telefono">#REF!</definedName>
    <definedName name="telefonocliente">#REF!</definedName>
    <definedName name="telefonocontacto">#REF!</definedName>
    <definedName name="telefonodelaobra">#REF!</definedName>
    <definedName name="telefonovendedor">#REF!</definedName>
    <definedName name="tipodelicitacion">#REF!</definedName>
    <definedName name="TipoMatriz">#REF!</definedName>
    <definedName name="_xlnm.Print_Titles" localSheetId="0">CATÁLOGO!$1:$14</definedName>
    <definedName name="TOTAL">#REF!</definedName>
    <definedName name="TotalImporte1Tipo1">#REF!</definedName>
    <definedName name="TotalImporte1Tipo2">#REF!</definedName>
    <definedName name="TotalImporte1Tipo3">#REF!</definedName>
    <definedName name="TotalImporte1Tipo4">#REF!</definedName>
    <definedName name="TotalImporte1Tipo5">#REF!</definedName>
    <definedName name="TotalImporte1Tipo6">#REF!</definedName>
    <definedName name="TotalImporte1Tipo7">#REF!</definedName>
    <definedName name="TotalImporte1Tipo8">#REF!</definedName>
    <definedName name="TotalImporte1Tipo9">#REF!</definedName>
    <definedName name="TotalImporte1TipoOtros">#REF!</definedName>
    <definedName name="TotalImporte2Tipo1">#REF!</definedName>
    <definedName name="TotalImporte2Tipo2">#REF!</definedName>
    <definedName name="TotalImporte2Tipo3">#REF!</definedName>
    <definedName name="TotalImporte2Tipo4">#REF!</definedName>
    <definedName name="TotalImporte2Tipo5">#REF!</definedName>
    <definedName name="TotalImporte2Tipo6">#REF!</definedName>
    <definedName name="TotalImporte2Tipo7">#REF!</definedName>
    <definedName name="TotalImporte2Tipo8">#REF!</definedName>
    <definedName name="TotalImporte2Tipo9">#REF!</definedName>
    <definedName name="TotalImporte2TipoOtros">#REF!</definedName>
    <definedName name="TotalPorcentaje1Tipo1">#REF!</definedName>
    <definedName name="TotalPorcentaje1Tipo2">#REF!</definedName>
    <definedName name="TotalPorcentaje1Tipo3">#REF!</definedName>
    <definedName name="TotalPorcentaje1Tipo4">#REF!</definedName>
    <definedName name="TotalPorcentaje1Tipo5">#REF!</definedName>
    <definedName name="TotalPorcentaje1Tipo6">#REF!</definedName>
    <definedName name="TotalPorcentaje1Tipo7">#REF!</definedName>
    <definedName name="TotalPorcentaje1Tipo8">#REF!</definedName>
    <definedName name="TotalPorcentaje1Tipo9">#REF!</definedName>
    <definedName name="TotalPorcentaje1TipoOtros">#REF!</definedName>
    <definedName name="TotalPorcentaje2Tipo1">#REF!</definedName>
    <definedName name="TotalPorcentaje2Tipo2">#REF!</definedName>
    <definedName name="TotalPorcentaje2Tipo3">#REF!</definedName>
    <definedName name="TotalPorcentaje2Tipo4">#REF!</definedName>
    <definedName name="TotalPorcentaje2Tipo5">#REF!</definedName>
    <definedName name="TotalPorcentaje2Tipo6">#REF!</definedName>
    <definedName name="TotalPorcentaje2Tipo7">#REF!</definedName>
    <definedName name="TotalPorcentaje2Tipo8">#REF!</definedName>
    <definedName name="TotalPorcentaje2Tipo9">#REF!</definedName>
    <definedName name="TotalPorcentaje2TipoOtros">#REF!</definedName>
    <definedName name="totalpresupuestoprimeramoneda">#REF!</definedName>
    <definedName name="totalpresupuestosegundamoneda">#REF!</definedName>
    <definedName name="TotalTipo1">#REF!</definedName>
    <definedName name="TotalTipo2">#REF!</definedName>
    <definedName name="TotalTipo3">#REF!</definedName>
    <definedName name="TotalTipo4">#REF!</definedName>
    <definedName name="TotalTipoOtros">#REF!</definedName>
    <definedName name="UnidadMatriz">#REF!</definedName>
    <definedName name="UTILIDAD">#REF!</definedName>
    <definedName name="V______O______L______U______M______E______N______E______S">#REF!</definedName>
    <definedName name="VOLUMENES">#REF!</definedName>
    <definedName name="VolumenPresupuesto">#REF!</definedName>
    <definedName name="w">#REF!</definedName>
    <definedName name="YHAR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56" i="3" l="1"/>
  <c r="B161" i="3" l="1"/>
  <c r="B168" i="3" l="1"/>
  <c r="B167" i="3"/>
  <c r="B166" i="3"/>
  <c r="B165" i="3"/>
  <c r="B164" i="3"/>
  <c r="B163" i="3"/>
  <c r="B162" i="3"/>
  <c r="B160" i="3"/>
  <c r="B159" i="3"/>
  <c r="B158" i="3"/>
  <c r="G119" i="3" l="1"/>
  <c r="G167" i="3" s="1"/>
  <c r="G47" i="3" l="1"/>
  <c r="G161" i="3" s="1"/>
  <c r="G107" i="3"/>
  <c r="G166" i="3" s="1"/>
  <c r="G93" i="3"/>
  <c r="G165" i="3" s="1"/>
  <c r="G63" i="3" l="1"/>
  <c r="G31" i="3"/>
  <c r="G30" i="3" l="1"/>
  <c r="G159" i="3" s="1"/>
  <c r="G162" i="3"/>
  <c r="G82" i="3"/>
  <c r="G81" i="3" s="1"/>
  <c r="G163" i="3" s="1"/>
  <c r="G160" i="3"/>
  <c r="G164" i="3" l="1"/>
  <c r="G140" i="3" l="1"/>
  <c r="G168" i="3" l="1"/>
  <c r="G16" i="3"/>
  <c r="G158" i="3" s="1"/>
  <c r="G173" i="3" l="1"/>
  <c r="G174" i="3" s="1"/>
  <c r="G175" i="3" s="1"/>
</calcChain>
</file>

<file path=xl/sharedStrings.xml><?xml version="1.0" encoding="utf-8"?>
<sst xmlns="http://schemas.openxmlformats.org/spreadsheetml/2006/main" count="435" uniqueCount="270">
  <si>
    <t>MUNICIPIO DE ZAPOPAN, JALISCO</t>
  </si>
  <si>
    <t>DIRECCIÓN DE OBRAS PÚBLICAS E INFRAESTRUCTURA.</t>
  </si>
  <si>
    <t>UNIDAD DE PRESUPUESTOS Y CONTRATACION DE OBRA PUBLICA</t>
  </si>
  <si>
    <t>DESCRIPCIÓN GENERAL DE LOS TRABAJOS:</t>
  </si>
  <si>
    <t>PLAZO DE EJECUCIÓN:</t>
  </si>
  <si>
    <t>RAZÓN SOCIAL DEL LICITANTE:</t>
  </si>
  <si>
    <t>NOMBRE, CARGO Y FIRMA DEL LICITANTE</t>
  </si>
  <si>
    <t>DOCUMENTO</t>
  </si>
  <si>
    <t>CLAVE</t>
  </si>
  <si>
    <t xml:space="preserve">DESCRIPCIÓN </t>
  </si>
  <si>
    <t>UNIDAD</t>
  </si>
  <si>
    <t>CANTIDAD</t>
  </si>
  <si>
    <t>PRECIO UNITARIO ($)</t>
  </si>
  <si>
    <t>PRECIO UNITARIO ($) CON LETRA</t>
  </si>
  <si>
    <t>IMPORTE ($) M. N.</t>
  </si>
  <si>
    <t>A</t>
  </si>
  <si>
    <t>SUBTOTAL M. N.</t>
  </si>
  <si>
    <t>IVA M. N.</t>
  </si>
  <si>
    <t>TOTAL M. N.</t>
  </si>
  <si>
    <t>FECHA DE INICIO:</t>
  </si>
  <si>
    <t>FECHA DE TERMINACIÓN:</t>
  </si>
  <si>
    <t>FECHA DE PRESENTACIÓN:</t>
  </si>
  <si>
    <t>IMPORTE TOTAL CON LETRA</t>
  </si>
  <si>
    <t>B</t>
  </si>
  <si>
    <t>PRELIMINARES</t>
  </si>
  <si>
    <t>C</t>
  </si>
  <si>
    <t>D</t>
  </si>
  <si>
    <t>M2</t>
  </si>
  <si>
    <t>M3</t>
  </si>
  <si>
    <t>PZA</t>
  </si>
  <si>
    <t>M3-KM</t>
  </si>
  <si>
    <t>M</t>
  </si>
  <si>
    <t>LIMPIEZA GRUESA DE OBRA, INCLUYE: ACARREO A BANCO DE OBRA, MANO DE OBRA, EQUIPO Y HERRAMIENTA.</t>
  </si>
  <si>
    <t>KG</t>
  </si>
  <si>
    <t>LÍNEA PRINCIPAL</t>
  </si>
  <si>
    <t>DESCARGAS DOMICILIARIAS</t>
  </si>
  <si>
    <t>AGUA POTABLE</t>
  </si>
  <si>
    <t>TOMAS DOMICILIARIAS</t>
  </si>
  <si>
    <t>CAJA DE VÁLVULAS</t>
  </si>
  <si>
    <t>PIEZAS ESPECIALES</t>
  </si>
  <si>
    <t>CAMA DE ARENA AMARILLA PARA APOYO DE TUBERÍAS, INCLUYE: MATERIALES, ACARREOS, MANO DE OBRA, EQUIPO Y HERRAMIENTA.</t>
  </si>
  <si>
    <t>SUMINISTRO E INSTALACIÓN DE MANGA DE EMPOTRAMIENTO DE  P.V.C. DE 10" DE DIÁMETRO SERIE 20,  INCLUYE: MATERIAL, ACARREOS, MANO  DE OBRA Y HERRAMIENTA.</t>
  </si>
  <si>
    <t>SUMINISTRO E INSTALACIÓN DE TUBERÍA DE P.V.C. PARA ALCANTARILLADO DIÁMETRO DE 6" SERIE 20, INCLUYE: MATERIALES NECESARIOS, EQUIPO, MANO DE OBRA Y PRUEBA HIDROSTÁTICA.</t>
  </si>
  <si>
    <t>SUMINISTRO E INSTALACIÓN DE ABRAZADERA DE BRONCE DE 4" X 1/2", INCLUYE: MATERIAL, MANO DE OBRA, EQUIPO Y HERRAMIENTA.</t>
  </si>
  <si>
    <t>SUMINISTRO E INSTALACIÓN DE LLAVE DE INSERCIÓN DE BRONCE DE 1/2", INCLUYE: MATERIAL, MANO DE OBRA, EQUIPO Y HERRAMIENTA.</t>
  </si>
  <si>
    <t>SUMINISTRO E INSTALACIÓN DE TUBO DE P.A.D. RD-9 DE 13MM (1/2") DE DIÁMETRO PARA TOMA DOMICILIARIA, INCLUYE: MATERIAL, MANO DE OBRA, EQUIPO Y HERRAMIENTA.</t>
  </si>
  <si>
    <t>SUMINISTRO E INSTALACIÓN DE CONECTOR DE BRONCE 1/2", INCLUYE: MANO DE OBRA, EQUIPO Y HERRAMIENTA.</t>
  </si>
  <si>
    <t>SUMINISTRO E INSTALACIÓN DE TAPÓN MACHO GALVANIZADO DE 1/2", INCLUYE: MATERIAL, MANO DE OBRA, EQUIPO Y HERRAMIENTA.</t>
  </si>
  <si>
    <t>SUMINISTRO E INSTALACIÓN ADAPTADOR DE BRONCE DE 1/2", INCLUYE: MATERIAL, MANO DE OBRA, EQUIPO Y HERRAMIENTA.</t>
  </si>
  <si>
    <t>SUMINISTRO E INSTALACIÓN DE TEE DE 6" X 4" DE DIÁMETRO DE FO.FO., INCLUYE: 50 % DE TORNILLOS Y EMPAQUES, MATERIAL, ACARREOS, MANO DE OBRA, EQUIPO Y HERRAMIENTA.</t>
  </si>
  <si>
    <t>SUMINISTRO E INSTALACIÓN DE VÁLVULA DE COMPUERTA RESILENTE DE 4" VÁSTAGO FIJO HIDROSTÁTICA, INCLUYE: 50 % DE TORNILLOS Y EMPAQUES, MATERIAL, ACARREOS, MANO DE OBRA, EQUIPO Y HERRAMIENTA.</t>
  </si>
  <si>
    <t>SUMINISTRO E INSTALACIÓN DE VÁLVULA COMPUERTA VÁSTAGO FIJO DE 152 MM (6") DE DIÁMETRO DE  FO.FO., INCLUYE: 50 % DE TORNILLOS Y EMPAQUES, MATERIAL, ACARREOS, MANO DE OBRA, EQUIPO Y HERRAMIENTA.</t>
  </si>
  <si>
    <t>SUMINISTRO E INSTALACIÓN DE VÁLVULA DE COMPUERTA ROSCADA DE 1/2", INCLUYE: MANO DE OBRA, EQUIPO Y HERRAMIENTA.</t>
  </si>
  <si>
    <t>SUMINISTRO E INSTALACIÓN DE INSERTOR DE BRONCE DE 1/2", INCLUYE: MATERIAL, MANO DE OBRA, EQUIPO Y HERRAMIENTA.</t>
  </si>
  <si>
    <t>CATÁLOGO DE CONCEPTOS</t>
  </si>
  <si>
    <t>MURO TIPO TEZON DE BLOCK 11 X 14 X 28 CM ASENTADO CON MORTERO CEMENTO-ARENA 1:3, ACABADO COMÚN, INCLUYE: MATERIALES, MANO DE OBRA, EQUIPO Y HERRAMIENTA.</t>
  </si>
  <si>
    <t>SUMINISTRO E INSTALACIÓN DE PLATO QUIEBRA CHORRO DE Fo. Fo. CON CODO Y BOLA DE CONTRAPESO,  INCLUYE: HERRAMIENTAS, CARGA, FLETE AL LUGAR DE LA OBRA, DESCARGA, MANIOBRAS LOCALES, 50 % DE TORNILLOS, COLOCACIÓN, MATERIALES, EQUIPO  Y MANO DE OBRA.</t>
  </si>
  <si>
    <t>SUMINISTRO Y COLOCACIÓN DE VÁLVULA DE RETENCIÓN CHECK DE P.V.C. SERIE 20 DE 6" DE DIÁMETRO. INCLUYE: HERRAMIENTA, SUMINISTRO E INSTALACIÓN, EMPAQUES, PRUEBA HIDROSTÁTICA EN CONJUNTO CON LA TUBERÍA, MATERIALES, EQUIPO Y MANO DE OBRA.</t>
  </si>
  <si>
    <t>SUMINISTRO E INSTALACIÓN DE CODOS DE 90°, 45°, 22° Ó 11° X 102 MM (4") DE DIÁMETRO DE FO.FO., INCLUYE: 50 % DE TORNILLOS Y EMPAQUES, MATERIAL, ACARREOS, MANO DE OBRA, EQUIPO Y HERRAMIENTA.</t>
  </si>
  <si>
    <t>SUMINISTRO E INSTALACIÓN DE TEE DE 4" X 4" DE DIÁMETRO DE FO.FO., INCLUYE: 50 % DE TORNILLOS Y EMPAQUES, MATERIAL, ACARREOS, MANO DE OBRA, EQUIPO Y HERRAMIENTA.</t>
  </si>
  <si>
    <t>SUMINISTRO E INSTALACIÓN DE VÁLVULA DE ADMISIÓN Y EXPULSIÓN DE AIRE DE 2" DE DIÁMETRO DE FO-FO., INCLUYE: HERRAMIENTA, PRUEBAS HIDROSTÁTICAS,  ACARREOS Y MANO DE OBRA.</t>
  </si>
  <si>
    <t>SUMINISTRO E INSTALACIÓN DE TEE DE 4" X 2" DE DIÁMETRO DE FO.FO., INCLUYE: 50 % DE TORNILLOS Y EMPAQUES, MATERIAL, ACARREOS, MANO DE OBRA, EQUIPO Y HERRAMIENTA.</t>
  </si>
  <si>
    <t>SUMINISTRO E INSTALACIÓN DE VÁLVULA DE COMPUERTA RESILENTE DE 2" VÁSTAGO FIJO HIDROSTÁTICA, INCLUYE: 50 % DE TORNILLOS Y EMPAQUES, MATERIAL, ACARREOS, MANO DE OBRA, EQUIPO Y HERRAMIENTA.</t>
  </si>
  <si>
    <t>POZOS DE VISITA</t>
  </si>
  <si>
    <t>PLANTILLA DE MAMPOSTERÍA DE PIEDRA BRAZA, ASENTADA CON MORTERO CEMENTO-ARENA 1:3, INCLUYE: HERRAMIENTA, MATERIALES, ACARREOS, DESPERDICIOS, EQUIPO Y MANO DE OBRA.</t>
  </si>
  <si>
    <t>SUMINISTRO, HABILITADO Y COLOCACIÓN DE ACERO DE REFUERZO DE FY= 4200 KG/CM2, INCLUYE: MATERIALES, TRASLAPES, SILLETAS, HABILITADO, AMARRES, MANO DE OBRA, EQUIPO Y HERRAMIENTA.</t>
  </si>
  <si>
    <t>CIMBRA ACABADO COMÚN EN DALAS Y CASTILLOS A BASE DE MADERA DE PINO DE 3A, INCLUYE: HERRAMIENTA, SUMINISTRO DE MATERIALES, ACARREOS, CORTES, HABILITADO, CIMBRADO, DESCIMBRA, EQUIPO Y MANO DE OBRA.</t>
  </si>
  <si>
    <t>CONCRETO HECHO EN OBRA DE F'C= 250 KG/CM2, T.MA. 3/4", R.N., INCLUYE: HERRAMIENTA, ELABORACIÓN DE CONCRETO, ACARREOS, COLADO, VIBRADO, EQUIPO Y MANO DE OBRA.</t>
  </si>
  <si>
    <t>CIMBRA ACABADO COMÚN EN LOSAS A BASE DE MADERA DE PINO DE 3A, INCLUYE: HERRAMIENTA, SUMINISTRO DE MATERIALES, ACARREOS, CORTES, HABILITADO, CIMBRADO, DESCIMBRA, EQUIPO Y MANO DE OBRA.</t>
  </si>
  <si>
    <t>APLANADO DE 2 CM DE ESPESOR EN MURO CON MORTERO CEMENTO-ARENA 1:3, ACABADO PULIDO, INCLUYE: MATERIALES, ACARREOS, DESPERDICIOS, MANO DE OBRA, PLOMEADO, NIVELADO, REGLEADO, RECORTES, MANO DE OBRA, EQUIPO Y HERRAMIENTA.</t>
  </si>
  <si>
    <t>ATRAQUE DE CONCRETO F'C= 200 KG/CM2 R.N. T.M.A. DE 38 MM, R.N., HECHO EN OBRA, PARA TUBERÍA DE DISTINTOS DIÁMETROS EN CRUCEROS DE AGUA POTABLE, INCLUYE: MATERIALES, MANO DE OBRA, CIMBRA Y ACARREOS.</t>
  </si>
  <si>
    <t>SUMINISTRO Y COLOCACIÓN DE ESCALONES TIPO MARINO DE POLIPROPILENO CON ALMA DE ACERO DE 12 MM DE DIÁMETRO EN POZO DE VISITA, MODELO P-ESC-02 DE 32X29 CM O SIMILAR, COLOCADOS EN ZIG-ZAG UNO TRAS OTRO Y ANCLADOS EN MURO 19 CM, INCLUYE: HERRAMIENTA, ACARREOS, ANCLAJE A MURO, EQUIPO Y MANO DE OBRA.</t>
  </si>
  <si>
    <t>SUMINISTRO E INSTALACIÓN DE MANGA DE EMPOTRAMIENTO DE  P.V.C. DE 6" DE DIÁMETRO SERIE 20,  INCLUYE: MATERIAL, ACARREOS, MANO  DE OBRA Y HERRAMIENTA.</t>
  </si>
  <si>
    <t>APLANADO DE 3 CM DE ESPESOR EN MURO CON MORTERO CEMENTO-ARENA 1:3 CON IMPERMEABILIZANTE INTEGRAL A RAZÓN DE 0.20 KG/M2, ACABADO PULIDO, INCLUYE: MATERIALES, ACARREOS, DESPERDICIOS, MANO DE OBRA, PLOMEADO, NIVELADO, REGLEADO, RECORTES, MANO DE OBRA, EQUIPO Y HERRAMIENTA.</t>
  </si>
  <si>
    <t>REPELLADO EN MURO EXTERIOR DE POZO DE VISITA CON MORTERO CEMENTO-ARENA EN PROPORCIÓN 1:3 ACABADO APALILLADO, DE 3 CM DE ESPESOR PROMEDIO, INCLUYE: HERRAMIENTA, SUMINISTRO DE LOS MATERIALES, ACARREOS Y MANIOBRAS LOCALES, EQUIPO Y MANO DE OBRA.</t>
  </si>
  <si>
    <t>CIMBRA ACABADO COMÚN EN PERALTES DE LOSA (DIAMANTE) A BASE DE MADERA DE PINO DE 3A, INCLUYE: HERRAMIENTA, MATERIALES, ACARREOS, CORTES, HABILITADO, CIMBRADO, DESCIMBRA, EQUIPO Y MANO DE OBRA.</t>
  </si>
  <si>
    <t>TRAZO Y NIVELACIÓN PARA LÍNEAS, INCLUYE: EQUIPO DE TOPOGRAFÍA, MATERIALES PARA SEÑALAMIENTO, MANO DE OBRA, EQUIPO Y HERRAMIENTA.</t>
  </si>
  <si>
    <t>PLANTILLA DE 10 CM DE ESPESOR A BASE DE PEDACERA DE LADRILLO, ASENTADO CON MORTERO CEMENTO- ARENA 1:4, ACABADO COMÚN, PARA CAJA DE VÁLVULAS, INCLUYE: HERRAMIENTA, SUMINISTRO DE MATERIALES, EQUIPO Y MANO DE OBRA.</t>
  </si>
  <si>
    <t>SUMINISTRO E INSTALACIÓN DE EXTREMIDAD DE 4" DE DIÁMETRO DE FO.FO., INCLUYE: 50 % DE TORNILLOS Y EMPAQUES, MATERIAL, ACARREOS, MANO DE OBRA, EQUIPO Y HERRAMIENTA.</t>
  </si>
  <si>
    <t>SUMINISTRO E INSTALACIÓN DE EXTREMIDAD DE 6" DE DIÁMETRO DE FO.FO., INCLUYE: 50 % DE TORNILLOS Y EMPAQUES, MATERIAL, ACARREOS, MANO DE OBRA, EQUIPO Y HERRAMIENTA.</t>
  </si>
  <si>
    <t>SUMINISTRO E INSTALACIÓN DE JUNTA GIBAULT COMPLETA DE 6" DE DIÁMETRO DE FO.FO., INCLUYE: MATERIAL, ACARREOS, MANO DE OBRA, EQUIPO Y HERRAMIENTA.</t>
  </si>
  <si>
    <t>SUMINISTRO E INSTALACIÓN DE JUNTA GIBAULT COMPLETA DE 4" DE DIÁMETRO DE FO.FO., INCLUYE: MATERIAL, ACARREOS, MANO DE OBRA, EQUIPO Y HERRAMIENTA.</t>
  </si>
  <si>
    <t>SUMINISTRO Y COLOCACIÓN DE CONTRAMARCO DE CANAL SENCILLO DE 4" DE 2.20 M DE LONGITUD, INCLUYE: HERRAMIENTA, NIVELACIÓN, MATERIALES, EQUIPO Y MANO DE OBRA.</t>
  </si>
  <si>
    <t>SUMINISTRO E INSTALACIÓN DE TAPA CIEGA DE 102 MM (4") DE DIÁMETRO DE FO.FO., INCLUYE: PRUEBAS HIDROSTÁTICAS, ACARREOS, HERRAMIENTA Y MANO DE OBRA.</t>
  </si>
  <si>
    <t>SUMINISTRO Y COLOCACIÓN DE BROCAL Y TAPA CON "ESCUDO" DEL GOBIERNO DE ZAPOPAN, FABRICADO A BASE DE HIERRO DÚCTIL DE 0.60 M DE DIÁMETRO TIPO PESADO PARA POZO DE VISITA. INCLUYE: HERRAMIENTA, SUMINISTRO Y COLOCACIÓN, NIVELACIÓN, MATERIALES, EQUIPO Y MANO DE OBRA.</t>
  </si>
  <si>
    <t>SUMINISTRO Y COLOCACIÓN DE MARCO CON TAPA PARA CAJA DE VÁLVULAS DE 50X50 CM ESTÁNDAR, INCLUYE: MATERIALES, EQUIPO, ACARREOS Y MANO DE OBRA.</t>
  </si>
  <si>
    <t>REGISTRO SANITARIO FORJADO DE 0.40 M X 0.40 M Y HASTA 0.50 M DE PROFUNDIDAD, MEDIDAS INTERIORES, MUROS CON BLOCK 11 X 14 X 28 CM COLOCADO A SOGA, JUNTEADO CON MORTERO CEMENTO ARENA 1:3, CONTRAMARCO DE ÁNGULO DE 1 1/2" X 1/4" DE ESPESOR, TAPA DE CONCRETO POLIMERICO DE 50 CM X 50 CM DE 1 1/4" CON SUPERFICIE ANTIDERRAPANTE TIPO PIRAMIDAL COLOR GRIS DE PESO APROXIMADO 11 KG Y RESISTENCIA MECÁNICA DE 500 KG, LOGOTIPO DE ZAPOPAN Y JALADERA TIPO PERNO, LOSA DE PISO DE 8 CM DE CONCRETO F´C= 200 KG/CM2 HECHO EN OBRA ARMADO CON MALLA ELECTROSOLDADA Y APLANADO INTERIOR DE 1.50 CM CON MORTERO CEMENTO ARENA 1:4 CON IMPERMEABILIZANTE INTEGRAL A RAZÓN DE 0.20 KG/M2, INCLUYE: HERRAMIENTA, CIMBRA, DESCIMBRA, MATERIALES, EQUIPO Y MANO DE OBRA.</t>
  </si>
  <si>
    <t>REGISTRO SANITARIO FORJADO DE 0.40 M X 0.40 M Y HASTA 0.75 M DE PROFUNDIDAD, MEDIDAS INTERIORES, MUROS CON BLOCK 11 X 14 X 28 CM COLOCADO A SOGA, JUNTEADO CON MORTERO CEMENTO ARENA 1:3, CONTRAMARCO DE ÁNGULO DE 1 1/2" X 1/4" DE ESPESOR, TAPA DE CONCRETO POLIMERICO DE 50 CM X 50 CM DE 1 1/4" DE ESPESOR, CON SUPERFICIE ANTIDERRAPANTE TIPO PIRAMIDAL COLOR GRIS DE PESO APROXIMADO 11 KG Y RESISTENCIA MECÁNICA DE 500 KG, LOGOTIPO DE ZAPOPAN Y JALADERA TIPO PERNO, LOSA DE PISO DE 8 CM DE CONCRETO F´C= 200 KG/CM2 HECHO EN OBRA ARMADO CON MALLA ELECTROSOLDADA Y APLANADO INTERIOR DE 1.50 CM CON MORTERO CEMENTO ARENA 1:4 CON IMPERMEABILIZANTE INTEGRAL A RAZÓN DE 0.20 KG/M2, INCLUYE: HERRAMIENTA, CIMBRA, DESCIMBRA, MATERIALES, EQUIPO Y MANO DE OBRA.</t>
  </si>
  <si>
    <t>REGISTRO SANITARIO FORJADO DE 0.40 M X 0.40 M Y HASTA 1.00 M DE PROFUNDIDAD, MEDIDAS INTERIORES, MUROS CON BLOCK 11 X 14 X 28 CM COLOCADO A SOGA, JUNTEADO CON MORTERO CEMENTO ARENA 1:3, CONTRAMARCO DE ÁNGULO DE 1 1/2" X 1/4" DE ESPESOR, TAPA DE CONCRETO POLIMERICO DE 50 CM X 50 CM DE 1 1/4" DE ESPESOR, CON SUPERFICIE ANTIDERRAPANTE TIPO PIRAMIDAL COLOR GRIS DE PESO APROXIMADO 11 KG Y RESISTENCIA MECÁNICA DE 500 KG, LOGOTIPO DE ZAPOPAN Y JALADERA TIPO PERNO, LOSA DE PISO DE 8 CM DE CONCRETO F´C= 200 KG/CM2 HECHO EN OBRA ARMADO CON MALLA ELECTROSOLDADA Y APLANADO INTERIOR DE 1.50 CM CON MORTERO CEMENTO ARENA 1:4 CON IMPERMEABILIZANTE INTEGRAL A RAZÓN DE 0.20 KG/M2, INCLUYE: HERRAMIENTA, CIMBRA, DESCIMBRA, MATERIALES, EQUIPO Y MANO DE OBRA.</t>
  </si>
  <si>
    <t>REGISTRO SANITARIO FORJADO DE 0.40 M X 0.40 M Y HASTA 1.25 M DE PROFUNDIDAD, MEDIDAS INTERIORES, MUROS CON BLOCK 11 X 14 X 28 CM COLOCADO A SOGA, JUNTEADO CON MORTERO CEMENTO ARENA 1:3, CONTRAMARCO DE ÁNGULO DE 1 1/2" X 1/4" DE ESPESOR, TAPA DE CONCRETO POLIMERICO DE 50 CM X 50 CM DE 1 1/4" DE ESPESOR, CON SUPERFICIE ANTIDERRAPANTE TIPO PIRAMIDAL COLOR GRIS DE PESO APROXIMADO 11 KG Y RESISTENCIA MECÁNICA DE 500 KG, LOGOTIPO DE ZAPOPAN Y JALADERA TIPO PERNO, LOSA DE PISO DE 8 CM DE CONCRETO F´C= 200 KG/CM2 HECHO EN OBRA ARMADO CON MALLA ELECTROSOLDADA Y APLANADO INTERIOR DE 1.50 CM CON MORTERO CEMENTO ARENA 1:4 CON IMPERMEABILIZANTE INTEGRAL A RAZÓN DE 0.20 KG/M2, INCLUYE: HERRAMIENTA, CIMBRA, DESCIMBRA, MATERIALES, EQUIPO Y MANO DE OBRA.</t>
  </si>
  <si>
    <t>REGISTRO SANITARIO FORJADO DE 0.40 M X 0.40 M Y HASTA 1.50 M DE PROFUNDIDAD, MEDIDAS INTERIORES, MUROS CON BLOCK 11 X 14 X 28 CM COLOCADO A SOGA, JUNTEADO CON MORTERO CEMENTO ARENA 1:3, CONTRAMARCO DE ÁNGULO DE 1 1/2" X 1/4" DE ESPESOR, TAPA DE CONCRETO POLIMERICO DE 50 CM X 50 CM DE 1 1/4" DE ESPESOR, CON SUPERFICIE ANTIDERRAPANTE TIPO PIRAMIDAL COLOR GRIS DE PESO APROXIMADO 11 KG Y RESISTENCIA MECÁNICA DE 500 KG, LOGOTIPO DE ZAPOPAN Y JALADERA TIPO PERNO, LOSA DE PISO DE 8 CM DE CONCRETO F´C= 200 KG/CM2 HECHO EN OBRA ARMADO CON MALLA ELECTROSOLDADA Y APLANADO INTERIOR DE 1.50 CM CON MORTERO CEMENTO ARENA 1:4 CON IMPERMEABILIZANTE INTEGRAL A RAZÓN DE 0.20 KG/M2, INCLUYE: HERRAMIENTA, CIMBRA, DESCIMBRA, MATERIALES, EQUIPO Y MANO DE OBRA.</t>
  </si>
  <si>
    <t>CORTE CON DISCO DE DIAMANTE HASTA 1/3 DE ESPESOR DE LA LOSA Y HASTA 3 MM DE ANCHO, INCLUYE: EQUIPO, DISCO DE DIAMANTE, HERRAMIENTA Y MANO DE OBRA.</t>
  </si>
  <si>
    <t xml:space="preserve">DEMOLICIÓN POR MEDIOS MECÁNICOS DE PAVIMENTO DE EMPEDRADO TRADICIONAL, INCLUYE: HERRAMIENTA, ACARREO A BANCO DE OBRA PARA SU POSTERIOR RETIRO, VOLUMEN MEDIDO EN SECCIÓN, ABUNDAMIENTO, EQUIPO Y MANO DE OBRA. </t>
  </si>
  <si>
    <t xml:space="preserve">DEMOLICIÓN POR MEDIOS MECÁNICOS DE PAVIMENTO ASFÁLTICO, INCLUYE: HERRAMIENTA, ACARREO LIBRE A BANCO DE OBRA PARA SU POSTERIOR RETIRO, VOLUMEN MEDIDO EN SECCIÓN, ABUNDAMIENTO, EQUIPO Y MANO DE OBRA. </t>
  </si>
  <si>
    <t>DEMOLICIÓN POR MEDIOS MECÁNICOS DE MURO DE LADRILLO DE LAMA Y/O BLOCK, INCLUYE:  HERRAMIENTA, DEMOLICIÓN DE DALAS, CADENAS Y CASTILLOS, RECUBRIMIENTOS Y APLANADOS, ACARREO DEL MATERIAL A BANCO DE OBRA PARA SU POSTERIOR RETIRO, LIMPIEZA DEL ÁREA DE LOS TRABAJOS, VOLUMEN MEDIDO EN SECCIONES, ABUNDAMIENTO, EQUIPO Y MANO DE OBRA.</t>
  </si>
  <si>
    <t xml:space="preserve">CARGA MECÁNICA Y ACARREO EN CAMIÓN DE MATERIAL PRODUCTO DE EXCAVACIÓN, DEMOLICIÓN Y/O ESCOMBROS, A 1ER KILÓMETRO DE DISTANCIA, VOLUMEN MEDIDO EN SECCIONES, INCLUYE: REGALÍAS AL BANCO DE TIRO Y ABUNDAMIENTO. </t>
  </si>
  <si>
    <t xml:space="preserve">ACARREO EN CAMIÓN DE MATERIAL PRODUCTO DE EXCAVACIONES, DEMOLICIONES Y/O ESCOMBROS, EN KILÓMETROS SUBSECUENTES. VOLUMEN MEDIDO EN SECCIONES, INCLUYE: ABUNDAMIENTO. </t>
  </si>
  <si>
    <t>DEMOLICIÓN POR MEDIOS MECÁNICOS DE CONCRETO SIMPLE EN BANQUETAS, INCLUYE: HERRAMIENTA, CORTE CON DISCO DE DIAMANTE PARA DELIMITAR ÁREA, ACARREO DEL MATERIAL A BANCO DE OBRA PARA SU POSTERIOR RETIRO, VOLUMEN MEDIDO EN SECCIÓN, ABUNDAMIENTO, EQUIPO Y MANO DE OBRA.</t>
  </si>
  <si>
    <t>RELLENO EN CEPAS O MESETAS CON MATERIAL PRODUCTO DE LA EXCAVACIÓN, COMPACTADO CON EQUIPO DE IMPACTO AL 90% ± 2 DE SU P.V.S.M., PRUEBA AASHTO ESTANDAR, CBR DEL 5% MÍNIMO, EN CAPAS NO MAYORES DE 20 CM, INCLUYE: HERRAMIENTA, INCORPORACIÓN DE AGUA NECESARIA, ACARREOS, ABUNDAMIENTO, EQUIPO Y MANO DE OBRA.</t>
  </si>
  <si>
    <t>RELLENO EN CEPAS O MESETAS CON MATERIAL DE BANCO (TEPETATE), COMPACTADO CON EQUIPO DE IMPACTO AL 90% ± 2 DE SU P.V.S.M., PRUEBA AASHTO ESTÁNDAR, CBR DEL 5% MÍNIMO, EN CAPAS NO MAYORES DE 20 CM, INCLUYE: HERRAMIENTA, INCORPORACIÓN DE AGUA NECESARIA, MEDIDO EN TERRENO NATURAL POR SECCIÓN SEGÚN PROYECTOS, ABUNDAMIENTO, EQUIPO Y MANO DE OBRA.</t>
  </si>
  <si>
    <t>SUMINISTRO E INSTALACIÓN DE TUBERÍA DE P.V.C. PARA ALCANTARILLADO SANITARIO SERIE 20, DIÁMETRO DE 10", INCLUYE: MATERIALES NECESARIOS, EQUIPO, MANO DE OBRA Y PRUEBA HIDROSTÁTICA.</t>
  </si>
  <si>
    <t>RELLENO ACOSTILLADO EN CEPAS O MESETAS CON MATERIAL DE BANCO, COMPACTADO MANUALMENTE EN CAPAS NO MAYORES DE 20 CM, INCLUYE: ABUNDAMIENTO, INCORPORACIÓN DE AGUA NECESARIA, MANO DE OBRA, HERRAMIENTAS Y ACARREOS.</t>
  </si>
  <si>
    <t>EXCAVACIÓN POR MEDIOS MECÁNICOS EN MATERIAL TIPO II, DE 0.00 A 2.00 M DE PROFUNDIDAD, INCLUYE: AFINE DE PLANTILLA Y TALUDES, ACARREO DEL MATERIAL A BANCO DE OBRA PARA SU POSTERIOR RETIRO, MANO DE OBRA, ABUNDAMIENTO, EQUIPO Y HERRAMIENTA. (MEDIDO EN TERRENO NATURAL POR SECCIÓN).</t>
  </si>
  <si>
    <t>EXCAVACIÓN POR MEDIOS MECÁNICOS EN MATERIAL TIPO II, DE 2.01 A 4.00 M DE PROFUNDIDAD, INCLUYE: AFINE DE PLANTILLA Y TALUDES, ACARREO DEL MATERIAL A BANCO DE OBRA PARA SU POSTERIOR RETIRO, MANO DE OBRA, ABUNDAMIENTO, EQUIPO Y HERRAMIENTA. (MEDIDO EN TERRENO NATURAL POR SECCIÓN).</t>
  </si>
  <si>
    <t>SUMINISTRO E INSTALACIÓN DE TUBERÍA DE P.V.C. PARA ALCANTARILLADO SANITARIO SERIE 20, DIÁMETRO DE 6", INCLUYE: MATERIALES NECESARIOS, EQUIPO, MANO DE OBRA Y PRUEBA HIDROSTÁTICA.</t>
  </si>
  <si>
    <t>SUMINISTRO E INSTALACIÓN DE CODO PVC DE 45°X 6", PARA ALCANTARILLADO SANITARIO SERIE 20, INCLUYE: MANO DE OBRA, EQUIPO Y HERRAMIENTA.</t>
  </si>
  <si>
    <t>SUMINISTRO E INSTALACIÓN DE SILLETA PVC DE 10"X 6", PARA ALCANTARILLADO SANITARIO SERIE 20, INCLUYE: MANO DE OBRA, EQUIPO Y HERRAMIENTA.</t>
  </si>
  <si>
    <t>SUMINISTRO E INSTALACIÓN DE MANGA DE EMPOTRAMIENTO DE  P.V.C. DE 6" DE DIÁMETRO, PARA ALCANTARILLADO SANITARIO SERIE 20,  INCLUYE: MATERIAL, ACARREOS, MANO  DE OBRA Y HERRAMIENTA.</t>
  </si>
  <si>
    <t>SUMINISTRO, INSTALACIÓN Y JUNTEO DE TUBO DE P.V.C. HIDRÁULICO RD-26 DE 4" DE DIÁMETRO, INCLUYE: MATERIAL, ACARREO AL SITIO DE COLOCACIÓN, DESPERDICIOS, PRUEBA HIDROSTÁTICA, MANO DE OBRA, EQUIPO Y HERRAMIENTA.</t>
  </si>
  <si>
    <t>CAMA DE ESPESOR VARIABLE A BASE DE MATERIAL DE BANCO (GRAVA TRITURADA DE 3/4") PARA APOYO DE TUBERÍAS. INCLUYE: HERRAMIENTA, SUMINISTRO, EXTENDIDO DE MATERIAL, VOLUMEN MEDIDO COMPACTO, MATERIALES, EQUIPO Y MANO DE OBRA.</t>
  </si>
  <si>
    <t>CAJA CIEGA PARA TUBERÍA DE 10" DE 55X55X55 CM MEDIDAS INTERIORES PARA UNIÓN DE TUBERÍA DE P.V.C. SANITARIO CON TUBO DE CONCRETO, ASBESTO Y/O P.V.C. SANITARIO. INCLUYE: HERRAMIENTA, PISO DE CONCRETO DE 12 CM DE ESPESOR HECHO EN OBRA F'C= 250 KG/CM2 ARMADO CON VARILLA 3/8" @15 CM EN SU LECHO INFERIOR AMBOS SENTIDOS, MEDIA CAÑA FORJADA A BASE DE CONCRETO SIMPLE F´C= 150 KG/CM2 CON UN ESPESOR PROMEDIO DE 12 CM, MUROS DE 12 CM DE ESPESOR A BASE DE LADRILLO 11X14X28 CM ASENTADO CON MORTERO CEMENTO-ARENA EN PROPORCIÓN 1:3, APLANADO ACABADO PULIDO AL INTERIOR CON MORTERO CEMENTO-ARENA EN PROPORCIÓN 1:3 DE 3 CM DE ESPESOR CON IMPERMEABILIZANTE INTEGRAL A RAZÓN DE 0.20 KG/M2, LOSA TAPA SUPERIOR DE 12 CM DE ESPESOR ELABORADA CON CONCRETO HECHO EN OBRA DE F'C= 250 KG/CM2 Y REFORZADA CON VARILLA 3/8" @10 CM EN SU LECHO INFERIOR EN AMBOS SENTIDOS, INCLUYE: HERRAMIENTA, PREPARACIÓN DE MORTEROS Y CONCRETOS, NIVELACIÓN, MATERIALES, ACARREOS, EQUIPO Y MANO DE OBRA.</t>
  </si>
  <si>
    <t>SUMINISTRO E INSTALACIÓN DE TEE DE  P.V.C. DE 10" X 10" DE DIÁMETRO,  INCLUYE: MATERIAL, ACARREOS, MANO  DE OBRA Y HERRAMIENTA.</t>
  </si>
  <si>
    <t>SUMINISTRO E INSTALACIÓN DE CODO DE  P.V.C. DE 90° DE 10" DE DIÁMETRO,  INCLUYE: MATERIAL, ACARREOS, MANO  DE OBRA Y HERRAMIENTA.</t>
  </si>
  <si>
    <t>CUADRO DE MEDICIÓN PARA AGUA POTABLE EN TOMA DOMICILIARIA, INCLUYE: HERRAMIENTA, CODO DE BRONCE CON ENTRADA A POLIETILENO Y SALIDA A FIERRO GALVANIZADO CON SISTEMA A PRESIÓN DE 1/2", NIPLE GALVANIZADO DE 1/2" (0.50 M PROMEDIO), LLAVE DE PASO DE 1/2", NIPLE GALVANIZADO DE 1/2" (0.05 M PROMEDIO), TEE DE ACERO GALVANIZADO DE 1/2", TAPÓN MACHO GALVANIZADO DE 1/2", TEE DE ACERO GALVANIZADO DE 1/2", TAPÓN MACHO GALVANIZADO DE 1/2", NIPLE GALVANIZADO DE 1/2" (0.05 M PROMEDIO), CODO DE 90° GALVANIZADO DE 1/2", VÁLVULA DE COMPUERTA DE 1/2", NIPLE GALVANIZADO DE 1/2" (0.40 M PROMEDIO), CONEXIONES, CORTES, NIVELACIÓN, MATERIALES, EQUIPO Y MANO DE OBRA.</t>
  </si>
  <si>
    <t>ALCANTARILLADO SANITARIO</t>
  </si>
  <si>
    <t>FORJADO DE ESCALÓN DE 30X15 CM A BASE DE BLOCK DE JALCRETO 11X14X28 CM, ASENTADO Y APLANADO DE 2.5 CM DE ESPESOR CON MORTERO CEMENTO- ARENA 1:3; ACABADO PULIDO O APALILLADO, INCLUYE: MATERIAL, DESPERDICIOS, MANO DE OBRA, HERRAMIENTA, EQUIPO Y ACARREOS.</t>
  </si>
  <si>
    <t>B1</t>
  </si>
  <si>
    <t>B2</t>
  </si>
  <si>
    <t>B3</t>
  </si>
  <si>
    <t>C1</t>
  </si>
  <si>
    <t>C2</t>
  </si>
  <si>
    <t>C3</t>
  </si>
  <si>
    <t>C4</t>
  </si>
  <si>
    <t>APLANADO DE 2 CM DE ESPESOR EN MURO CON MORTERO CEMENTO-ARENA 1:4, ACABADO FINO,  INCLUYE: MATERIALES, ACARREOS, DESPERDICIOS, MANO DE OBRA, PLOMEADO, NIVELADO, REGLEADO, RECORTES, MANO DE OBRA, EQUIPO Y HERRAMIENTA.</t>
  </si>
  <si>
    <t>SUMINISTRO Y APLICACIÓN DE PINTURA VINÍLICA LÍNEA VINIMEX PREMIUM DE COMEX O SIMILAR, CON DOS APLICACIONES COMO MINIMO, LIMPIANDO Y PREPARANDO LA SUPERFICIE, INCLUYE: SELLADOR VINILICO, MATERIALES, DESPERDICIOS, MANO DE OBRA, ANDAMIOS, EQUIPO, HERRAMIENTA Y ACARREOS.</t>
  </si>
  <si>
    <t>Modernización de las redes básicas de conducción y distribución, alcantarillado y obras complementarias de la calle San Esteban, localidad de San Esteban, Municipio de Zapopan, Jalisco</t>
  </si>
  <si>
    <t>DOPI-MUN-R33-IH-LP-049-2024</t>
  </si>
  <si>
    <t>SUMINISTRO, INSTALACIÓN Y JUNTEO DE TUBO DE P.V.C. HIDRÁULICO RD-26 DE 6" DE DIÁMETRO, INCLUYE: MATERIAL, ACARREO AL SITIO DE COLOCACIÓN, DESPERDICIOS, PRUEBA HIDROSTÁTICA, MANO DE OBRA, EQUIPO Y HERRAMIENTA.</t>
  </si>
  <si>
    <t>SUMINISTRO E INSTALACIÓN DE ABRAZADERA DE BRONCE DE 6" X 1/2", INCLUYE: MATERIAL, MANO DE OBRA, EQUIPO Y HERRAMIENTA.</t>
  </si>
  <si>
    <t>DEMOLICIÓN POR MEDIOS MECÁNICOS DE CARPETA ASFÁLTICA SOBRE BASE DE EMPEDRADO, INCLUYE: HERRAMIENTA, ACARREO A BANCO DE OBRA PARA SU POSTERIOR RETIRO, VOLUMEN MEDIDO EN SECCIÓN, ABUNDAMIENTO, EQUIPO Y MANO DE OBRA.</t>
  </si>
  <si>
    <t xml:space="preserve">DEMOLICIÓN POR MEDIOS MANUALES DE PAVIMENTO DE EMPEDRADO TRADICIONAL, CON RECUPERACIÓN, INCLUYE: HERRAMIENTA, ACARREO A BANCO DE OBRA PARA UTILIZARLO POSTERIORMENTE, VOLUMEN MEDIDO EN SECCIÓN, ABUNDAMIENTO, EQUIPO Y MANO DE OBRA. </t>
  </si>
  <si>
    <t>DEMOLICIÓN DE GUARNICIÓN DE CONCRETO SIMPLE POR MEDIOS MECÁNICOS, INCLUYE: HERRAMIENTA, CORTE CON DISCO DE DIAMANTE PARA DELIMITAR ÁREA, ACARREO DEL MATERIAL A BANCO DE OBRA PARA SU POSTERIOR RETIRO, VOLUMEN MEDIDO EN SECCIÓN, ABUNDAMIENTO, EQUIPO Y MANO DE OBRA.</t>
  </si>
  <si>
    <t>DEMOLICIÓN DE MURO DE MAMPOSTERÍA POR MEDIOS MECÁNICOS, INCLUYE: HERRAMIENTA, ACOPIO DE LOS MATERIALES PARA SU POSTERIOR RETIRO, VOLUMEN MEDIDO EN SECCIONES, ABUNDAMIENTO, EQUIPO Y MANO DE OBRA.</t>
  </si>
  <si>
    <t>OBRAS COMPLEMENTARIAS</t>
  </si>
  <si>
    <t xml:space="preserve">RETIRO POR MEDIOS MANUALES DE PAVIMENTO DE ADOQUÍN DE 6 A 10 CM DE ESPESOR (PIEZA POR PIEZA), CON RECUPERACIÓN, INCLUYE: HERRAMIENTA, ACARREO A BANCO DE OBRA PARA UTILIZARLO POSTERIORMENTE, APILE, VOLUMEN MEDIDO EN SECCIONES, ABUNDAMIENTO, EQUIPO Y MANO DE OBRA. </t>
  </si>
  <si>
    <t>DEMOLICIÓN POR MEDIOS MECÁNICOS DE ELEMENTOS ESTRUCTURALES DE CONCRETO ARMADO, INCLUYE: HERRAMIENTA, CORTE DE ACERO, ACARREO DEL MATERIAL A BANCO DE OBRA PARA SU POSTERIOR RETIRO Y LIMPIEZA DEL ÁREA DE LOS TRABAJOS, VOLUMEN MEDIDO E SECCIONES, ABUNDAMIENTO, EQUIPO Y MANO DE OBRA.</t>
  </si>
  <si>
    <t>SUMINISTRO Y COLOCACIÓN MANUAL DE ASFALTO EN ÁREAS MUY REDUCIDAS DE ESPESORES VARIABLES, MEZCLA EN CALIENTE HECHA EN PLANTA, CON CEMENTO PG 64-22 EKBE SUPERPAVE, SEGÚN DISEÑO, T.M.A. DE 1/2" A FINOS, COMPACTADA AL 95% MARSHALL, INCLUYE: HERRAMIENTA, DELIMITACIÓN DEL ÁREA, LIMPIEZA, RETIRO DE RESIDUOS, PRUEBAS DE COMPACTACIÓN Y ESPESOR, PRUEBA DE CALIDAD, APLICACIÓN CON ASPERSORA MANUAL DE RIEGO DE LIGA CON EMULSIÓN DE ROMPIMIENTO RÁPIDO (ECR-60) A RAZÓN DE 0.70 L/M2, TENDIDO DE LA MEZCLA ASFÁLTICA, COMPACTACIÓN MECÁNICA CON EQUIPO DE IMPACTO, EQUIPO Y MANO DE OBRA.</t>
  </si>
  <si>
    <t>EMPEDRADO TRADICIONAL DE 15 CM DE ESPESOR PROMEDIO, CON MATERIAL PRODUCTO DE 100% RECUPERACIÓN, INCLUYE: HERRAMIENTA, ASENTADO EN UNA CAMA DE ARENA DE 5 CM, PAPEO, CRIBA, SELECCIÓN Y LIMPIEZA DE LA PIEDRA, NIVELACIÓN, JUNTEO CON MATERIAL DE BANCO, BANDEOS, MATERIALES, EQUIPO Y MANO DE OBRA.</t>
  </si>
  <si>
    <t xml:space="preserve">COLOCACIÓN MANUAL DE ADOQUÍN DE 6 A 10 CM DE ESPESOR, CON MATERIAL PRODUCTO DE 100% RECUPERACIÓN, INCLUYE: HERRAMIENTA, ASENTADO EN UNA CAMA DE ARENA DE 5 CM, JUNTEADO A HUESO, VOLUMEN MEDIDO EN SECCIONES, EQUIPO Y MANO DE OBRA. </t>
  </si>
  <si>
    <t>GUARNICIÓN TIPO "I" EN SECCIÓN 10X40 CM DE ALTURA A BASE DE CONCRETO HECHO EN OBRA, T.M.A. 19 MM, R.N., ACABADO APARENTE, INCLUYE: CIMBRA, DESCIMBRA, COLADO, MATERIALES, CURADO, DESPERDICIOS, MANO DE OBRA, EQUIPO Y HERRAMIENTA.</t>
  </si>
  <si>
    <t>GUARNICIÓN TIPO "I" EN SECCIÓN 15X40 CM DE ALTURA A BASE DE CONCRETO HECHO EN OBRA, T.M.A. 19 MM, R.N., ACABADO APARENTE, INCLUYE: CIMBRA, DESCIMBRA, COLADO, MATERIALES, CURADO, DESPERDICIOS, MANO DE OBRA, EQUIPO Y HERRAMIENTA.</t>
  </si>
  <si>
    <t>BANQUETA DE 10 CM DE ESPESOR DE CONCRETO HECHO EN OBRA F'C= 200  KG/CM2., R.N., T.M.A. 19 MM, CON ACABADO ESCOBILLADO, INCLUYE: CIMBRA, DESCIMBRA, COLADO, CURADO, MATERIALES, ACARREOS, DESPERDICIOS,  MANO DE OBRA, PRUEBAS DE LABORATORIO, EQUIPO Y HERRAMIENTA.</t>
  </si>
  <si>
    <t>HUELLA DE 30 CM DE ANCHO Y 5 CM DE ESPESOR A BASE DE CONCRETO HECHO EN OBRA F'C= 200 KG/CM2., R.N., T.M.A. 19 MM, ACABADO ESCOBILLADO, INCLUYE: CIMBRA PERIMETRAL, COLADO, CURADO, MATERIAL, DESPERDICIOS, MANO DE OBRA, HERRAMIENTA, EQUIPO Y ACARREOS.</t>
  </si>
  <si>
    <t>LICITACION PUBLICA No.</t>
  </si>
  <si>
    <t>DOPI-001</t>
  </si>
  <si>
    <t>DOPI-002</t>
  </si>
  <si>
    <t>DOPI-003</t>
  </si>
  <si>
    <t>DOPI-004</t>
  </si>
  <si>
    <t>DOPI-005</t>
  </si>
  <si>
    <t>DOPI-006</t>
  </si>
  <si>
    <t>DOPI-007</t>
  </si>
  <si>
    <t>DOPI-008</t>
  </si>
  <si>
    <t>DOPI-009</t>
  </si>
  <si>
    <t>DOPI-010</t>
  </si>
  <si>
    <t>DOPI-011</t>
  </si>
  <si>
    <t>DOPI-012</t>
  </si>
  <si>
    <t>DOPI-013</t>
  </si>
  <si>
    <t>DOPI-014</t>
  </si>
  <si>
    <t>DOPI-015</t>
  </si>
  <si>
    <t>DOPI-016</t>
  </si>
  <si>
    <t>DOPI-017</t>
  </si>
  <si>
    <t>DOPI-018</t>
  </si>
  <si>
    <t>DOPI-019</t>
  </si>
  <si>
    <t>DOPI-020</t>
  </si>
  <si>
    <t>DOPI-021</t>
  </si>
  <si>
    <t>DOPI-022</t>
  </si>
  <si>
    <t>DOPI-023</t>
  </si>
  <si>
    <t>DOPI-024</t>
  </si>
  <si>
    <t>DOPI-025</t>
  </si>
  <si>
    <t>DOPI-026</t>
  </si>
  <si>
    <t>DOPI-027</t>
  </si>
  <si>
    <t>DOPI-028</t>
  </si>
  <si>
    <t>DOPI-029</t>
  </si>
  <si>
    <t>DOPI-030</t>
  </si>
  <si>
    <t>DOPI-031</t>
  </si>
  <si>
    <t>DOPI-032</t>
  </si>
  <si>
    <t>DOPI-033</t>
  </si>
  <si>
    <t>DOPI-034</t>
  </si>
  <si>
    <t>DOPI-035</t>
  </si>
  <si>
    <t>DOPI-036</t>
  </si>
  <si>
    <t>DOPI-037</t>
  </si>
  <si>
    <t>DOPI-038</t>
  </si>
  <si>
    <t>DOPI-039</t>
  </si>
  <si>
    <t>DOPI-040</t>
  </si>
  <si>
    <t>DOPI-041</t>
  </si>
  <si>
    <t>DOPI-042</t>
  </si>
  <si>
    <t>DOPI-043</t>
  </si>
  <si>
    <t>DOPI-044</t>
  </si>
  <si>
    <t>DOPI-045</t>
  </si>
  <si>
    <t>DOPI-046</t>
  </si>
  <si>
    <t>DOPI-047</t>
  </si>
  <si>
    <t>DOPI-048</t>
  </si>
  <si>
    <t>DOPI-049</t>
  </si>
  <si>
    <t>DOPI-050</t>
  </si>
  <si>
    <t>DOPI-051</t>
  </si>
  <si>
    <t>DOPI-052</t>
  </si>
  <si>
    <t>DOPI-053</t>
  </si>
  <si>
    <t>DOPI-054</t>
  </si>
  <si>
    <t>DOPI-055</t>
  </si>
  <si>
    <t>DOPI-056</t>
  </si>
  <si>
    <t>DOPI-057</t>
  </si>
  <si>
    <t>DOPI-058</t>
  </si>
  <si>
    <t>DOPI-059</t>
  </si>
  <si>
    <t>DOPI-060</t>
  </si>
  <si>
    <t>DOPI-061</t>
  </si>
  <si>
    <t>DOPI-062</t>
  </si>
  <si>
    <t>DOPI-063</t>
  </si>
  <si>
    <t>DOPI-064</t>
  </si>
  <si>
    <t>DOPI-065</t>
  </si>
  <si>
    <t>DOPI-066</t>
  </si>
  <si>
    <t>DOPI-067</t>
  </si>
  <si>
    <t>DOPI-068</t>
  </si>
  <si>
    <t>DOPI-069</t>
  </si>
  <si>
    <t>DOPI-070</t>
  </si>
  <si>
    <t>DOPI-071</t>
  </si>
  <si>
    <t>DOPI-072</t>
  </si>
  <si>
    <t>DOPI-073</t>
  </si>
  <si>
    <t>DOPI-074</t>
  </si>
  <si>
    <t>DOPI-075</t>
  </si>
  <si>
    <t>DOPI-076</t>
  </si>
  <si>
    <t>DOPI-077</t>
  </si>
  <si>
    <t>DOPI-078</t>
  </si>
  <si>
    <t>DOPI-079</t>
  </si>
  <si>
    <t>DOPI-080</t>
  </si>
  <si>
    <t>DOPI-081</t>
  </si>
  <si>
    <t>DOPI-082</t>
  </si>
  <si>
    <t>DOPI-083</t>
  </si>
  <si>
    <t>DOPI-084</t>
  </si>
  <si>
    <t>DOPI-085</t>
  </si>
  <si>
    <t>DOPI-086</t>
  </si>
  <si>
    <t>DOPI-087</t>
  </si>
  <si>
    <t>DOPI-088</t>
  </si>
  <si>
    <t>DOPI-089</t>
  </si>
  <si>
    <t>DOPI-090</t>
  </si>
  <si>
    <t>DOPI-091</t>
  </si>
  <si>
    <t>DOPI-092</t>
  </si>
  <si>
    <t>DOPI-093</t>
  </si>
  <si>
    <t>DOPI-094</t>
  </si>
  <si>
    <t>DOPI-095</t>
  </si>
  <si>
    <t>DOPI-096</t>
  </si>
  <si>
    <t>DOPI-097</t>
  </si>
  <si>
    <t>DOPI-098</t>
  </si>
  <si>
    <t>DOPI-099</t>
  </si>
  <si>
    <t>DOPI-100</t>
  </si>
  <si>
    <t>DOPI-101</t>
  </si>
  <si>
    <t>DOPI-102</t>
  </si>
  <si>
    <t>DOPI-103</t>
  </si>
  <si>
    <t>DOPI-104</t>
  </si>
  <si>
    <t>DOPI-105</t>
  </si>
  <si>
    <t>DOPI-106</t>
  </si>
  <si>
    <t>DOPI-107</t>
  </si>
  <si>
    <t>DOPI-108</t>
  </si>
  <si>
    <t>DOPI-109</t>
  </si>
  <si>
    <t>DOPI-110</t>
  </si>
  <si>
    <t>DOPI-111</t>
  </si>
  <si>
    <t>DOPI-112</t>
  </si>
  <si>
    <t>DOPI-113</t>
  </si>
  <si>
    <t>DOPI-114</t>
  </si>
  <si>
    <t>DOPI-115</t>
  </si>
  <si>
    <t>DOPI-116</t>
  </si>
  <si>
    <t>DOPI-117</t>
  </si>
  <si>
    <t>DOPI-118</t>
  </si>
  <si>
    <t>DOPI-119</t>
  </si>
  <si>
    <t>DOPI-120</t>
  </si>
  <si>
    <t>DOPI-121</t>
  </si>
  <si>
    <t>DOPI-122</t>
  </si>
  <si>
    <t>DOPI-123</t>
  </si>
  <si>
    <t>DOPI-124</t>
  </si>
  <si>
    <t>DOPI-125</t>
  </si>
  <si>
    <t>RESUMEN DE PARTIDAS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</si>
</sst>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quot;$&quot;#,##0.00"/>
    <numFmt numFmtId="165" formatCode="#,##0.00;\(#,##0.00\)"/>
  </numFmts>
  <fonts count="28">
    <font>
      <sz val="11"/>
      <color theme="1"/>
      <name val="Calibri"/>
      <family val="2"/>
      <scheme val="minor"/>
    </font>
    <font>
      <sz val="11"/>
      <color theme="1"/>
      <name val="Calibri"/>
      <family val="2"/>
      <scheme val="minor"/>
    </font>
    <font>
      <sz val="10"/>
      <name val="Arial"/>
      <family val="2"/>
    </font>
    <font>
      <sz val="10"/>
      <color indexed="64"/>
      <name val="Arial"/>
      <family val="2"/>
    </font>
    <font>
      <sz val="10"/>
      <name val="Arial"/>
      <family val="2"/>
    </font>
    <font>
      <sz val="10"/>
      <color rgb="FF000000"/>
      <name val="Arial"/>
      <family val="2"/>
    </font>
    <font>
      <sz val="8"/>
      <color indexed="64"/>
      <name val="Isidora Bold"/>
    </font>
    <font>
      <sz val="10"/>
      <color indexed="64"/>
      <name val="Isidora Bold"/>
    </font>
    <font>
      <sz val="9"/>
      <name val="Isidora Bold"/>
    </font>
    <font>
      <b/>
      <sz val="9"/>
      <name val="Isidora Bold"/>
    </font>
    <font>
      <b/>
      <sz val="10"/>
      <name val="Isidora Bold"/>
    </font>
    <font>
      <b/>
      <sz val="14"/>
      <name val="Isidora Bold"/>
    </font>
    <font>
      <sz val="6"/>
      <name val="Isidora Bold"/>
    </font>
    <font>
      <sz val="11"/>
      <name val="Isidora Bold"/>
    </font>
    <font>
      <sz val="20"/>
      <name val="Isidora Bold"/>
    </font>
    <font>
      <sz val="12"/>
      <name val="Isidora Bold"/>
    </font>
    <font>
      <b/>
      <sz val="8"/>
      <color indexed="64"/>
      <name val="Isidora Bold"/>
    </font>
    <font>
      <b/>
      <sz val="10"/>
      <color indexed="64"/>
      <name val="Isidora Bold"/>
    </font>
    <font>
      <sz val="10"/>
      <color theme="8" tint="-0.249977111117893"/>
      <name val="Isidora Bold"/>
    </font>
    <font>
      <b/>
      <sz val="10"/>
      <color rgb="FF0070C0"/>
      <name val="Isidora Bold"/>
    </font>
    <font>
      <sz val="8"/>
      <name val="Isidora Bold"/>
    </font>
    <font>
      <sz val="8"/>
      <color rgb="FF000000"/>
      <name val="Isidora Bold"/>
    </font>
    <font>
      <b/>
      <sz val="10"/>
      <color theme="0"/>
      <name val="Isidora Bold"/>
    </font>
    <font>
      <b/>
      <sz val="11"/>
      <name val="Isidora Bold"/>
    </font>
    <font>
      <b/>
      <sz val="12"/>
      <name val="Isidora Bold"/>
    </font>
    <font>
      <sz val="11"/>
      <color theme="1"/>
      <name val="Isidora Bold"/>
    </font>
    <font>
      <sz val="8"/>
      <name val="Calibri"/>
      <family val="2"/>
      <scheme val="minor"/>
    </font>
    <font>
      <b/>
      <sz val="8"/>
      <name val="Isidora Bold"/>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s>
  <borders count="14">
    <border>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medium">
        <color indexed="64"/>
      </top>
      <bottom/>
      <diagonal/>
    </border>
  </borders>
  <cellStyleXfs count="13">
    <xf numFmtId="0" fontId="0" fillId="0" borderId="0"/>
    <xf numFmtId="44" fontId="1" fillId="0" borderId="0" applyFont="0" applyFill="0" applyBorder="0" applyAlignment="0" applyProtection="0"/>
    <xf numFmtId="0" fontId="2" fillId="0" borderId="0"/>
    <xf numFmtId="0" fontId="3" fillId="0" borderId="0"/>
    <xf numFmtId="0" fontId="3" fillId="0" borderId="0"/>
    <xf numFmtId="0" fontId="1" fillId="0" borderId="0"/>
    <xf numFmtId="0" fontId="4" fillId="0" borderId="0"/>
    <xf numFmtId="43"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0" fontId="5" fillId="0" borderId="0"/>
    <xf numFmtId="0" fontId="2" fillId="0" borderId="0"/>
    <xf numFmtId="0" fontId="2" fillId="0" borderId="0"/>
  </cellStyleXfs>
  <cellXfs count="104">
    <xf numFmtId="0" fontId="0" fillId="0" borderId="0" xfId="0"/>
    <xf numFmtId="0" fontId="6" fillId="0" borderId="0" xfId="3" applyFont="1"/>
    <xf numFmtId="0" fontId="7" fillId="0" borderId="0" xfId="3" applyFont="1"/>
    <xf numFmtId="4" fontId="7" fillId="0" borderId="0" xfId="3" applyNumberFormat="1" applyFont="1"/>
    <xf numFmtId="0" fontId="8" fillId="0" borderId="1" xfId="2" applyFont="1" applyBorder="1" applyAlignment="1">
      <alignment vertical="top" wrapText="1"/>
    </xf>
    <xf numFmtId="0" fontId="9" fillId="0" borderId="2" xfId="2" applyFont="1" applyBorder="1" applyAlignment="1">
      <alignment horizontal="justify" vertical="top" wrapText="1"/>
    </xf>
    <xf numFmtId="0" fontId="8" fillId="0" borderId="2" xfId="2" applyFont="1" applyBorder="1" applyAlignment="1">
      <alignment vertical="top" wrapText="1"/>
    </xf>
    <xf numFmtId="0" fontId="8" fillId="0" borderId="4" xfId="2" applyFont="1" applyBorder="1" applyAlignment="1">
      <alignment vertical="top" wrapText="1"/>
    </xf>
    <xf numFmtId="0" fontId="9" fillId="0" borderId="5" xfId="2" applyFont="1" applyBorder="1" applyAlignment="1">
      <alignment horizontal="justify" vertical="top" wrapText="1"/>
    </xf>
    <xf numFmtId="0" fontId="8" fillId="0" borderId="5" xfId="2" applyFont="1" applyBorder="1" applyAlignment="1">
      <alignment vertical="top" wrapText="1"/>
    </xf>
    <xf numFmtId="165" fontId="12" fillId="0" borderId="5" xfId="2" applyNumberFormat="1" applyFont="1" applyBorder="1" applyAlignment="1">
      <alignment vertical="top"/>
    </xf>
    <xf numFmtId="0" fontId="9" fillId="0" borderId="5" xfId="2" applyFont="1" applyBorder="1" applyAlignment="1">
      <alignment horizontal="center" vertical="top" wrapText="1"/>
    </xf>
    <xf numFmtId="0" fontId="14" fillId="0" borderId="5" xfId="2" applyFont="1" applyBorder="1" applyAlignment="1">
      <alignment horizontal="left"/>
    </xf>
    <xf numFmtId="0" fontId="8" fillId="0" borderId="7" xfId="2" applyFont="1" applyBorder="1" applyAlignment="1">
      <alignment horizontal="center" vertical="top"/>
    </xf>
    <xf numFmtId="2" fontId="8" fillId="0" borderId="7" xfId="2" applyNumberFormat="1" applyFont="1" applyBorder="1" applyAlignment="1">
      <alignment horizontal="right" vertical="top"/>
    </xf>
    <xf numFmtId="164" fontId="9" fillId="0" borderId="7" xfId="2" applyNumberFormat="1" applyFont="1" applyBorder="1" applyAlignment="1">
      <alignment horizontal="right" vertical="top"/>
    </xf>
    <xf numFmtId="14" fontId="8" fillId="0" borderId="7" xfId="2" applyNumberFormat="1" applyFont="1" applyBorder="1" applyAlignment="1">
      <alignment horizontal="justify" vertical="top" wrapText="1"/>
    </xf>
    <xf numFmtId="0" fontId="8" fillId="0" borderId="5" xfId="2" applyFont="1" applyBorder="1" applyAlignment="1">
      <alignment vertical="top"/>
    </xf>
    <xf numFmtId="0" fontId="9" fillId="0" borderId="2" xfId="5" applyFont="1" applyBorder="1" applyAlignment="1">
      <alignment horizontal="center" vertical="top" wrapText="1"/>
    </xf>
    <xf numFmtId="0" fontId="8" fillId="0" borderId="6" xfId="2" applyFont="1" applyBorder="1" applyAlignment="1">
      <alignment vertical="top" wrapText="1"/>
    </xf>
    <xf numFmtId="0" fontId="15" fillId="0" borderId="0" xfId="2" applyFont="1" applyAlignment="1">
      <alignment horizontal="center"/>
    </xf>
    <xf numFmtId="0" fontId="15" fillId="0" borderId="0" xfId="2" applyFont="1" applyAlignment="1">
      <alignment horizontal="justify" wrapText="1"/>
    </xf>
    <xf numFmtId="0" fontId="15" fillId="0" borderId="0" xfId="2" applyFont="1" applyAlignment="1">
      <alignment horizontal="centerContinuous"/>
    </xf>
    <xf numFmtId="4" fontId="15" fillId="0" borderId="0" xfId="2" applyNumberFormat="1" applyFont="1" applyAlignment="1">
      <alignment horizontal="center"/>
    </xf>
    <xf numFmtId="0" fontId="16" fillId="0" borderId="0" xfId="3" applyFont="1" applyAlignment="1">
      <alignment horizontal="right" vertical="top"/>
    </xf>
    <xf numFmtId="0" fontId="6" fillId="0" borderId="0" xfId="3" applyFont="1" applyAlignment="1">
      <alignment vertical="top" wrapText="1"/>
    </xf>
    <xf numFmtId="49" fontId="9" fillId="2" borderId="0" xfId="2" applyNumberFormat="1" applyFont="1" applyFill="1" applyAlignment="1">
      <alignment horizontal="center" vertical="center" wrapText="1"/>
    </xf>
    <xf numFmtId="49" fontId="17" fillId="3" borderId="0" xfId="3" applyNumberFormat="1" applyFont="1" applyFill="1" applyAlignment="1">
      <alignment horizontal="center" vertical="center" wrapText="1"/>
    </xf>
    <xf numFmtId="44" fontId="10" fillId="3" borderId="0" xfId="1" applyFont="1" applyFill="1" applyBorder="1" applyAlignment="1">
      <alignment horizontal="center" vertical="top" wrapText="1"/>
    </xf>
    <xf numFmtId="0" fontId="18" fillId="0" borderId="0" xfId="3" applyFont="1" applyAlignment="1">
      <alignment wrapText="1"/>
    </xf>
    <xf numFmtId="0" fontId="19" fillId="2" borderId="0" xfId="3" applyFont="1" applyFill="1" applyAlignment="1">
      <alignment horizontal="center" vertical="center" wrapText="1"/>
    </xf>
    <xf numFmtId="0" fontId="19" fillId="2" borderId="0" xfId="3" applyFont="1" applyFill="1" applyAlignment="1">
      <alignment horizontal="justify" vertical="top"/>
    </xf>
    <xf numFmtId="0" fontId="19" fillId="2" borderId="0" xfId="3" applyFont="1" applyFill="1" applyAlignment="1">
      <alignment horizontal="center" vertical="top" wrapText="1"/>
    </xf>
    <xf numFmtId="164" fontId="19" fillId="2" borderId="0" xfId="3" applyNumberFormat="1" applyFont="1" applyFill="1" applyAlignment="1">
      <alignment horizontal="right" vertical="top" wrapText="1"/>
    </xf>
    <xf numFmtId="44" fontId="19" fillId="2" borderId="0" xfId="1" applyFont="1" applyFill="1" applyBorder="1" applyAlignment="1">
      <alignment horizontal="center" vertical="top" wrapText="1"/>
    </xf>
    <xf numFmtId="164" fontId="19" fillId="2" borderId="0" xfId="3" applyNumberFormat="1" applyFont="1" applyFill="1" applyAlignment="1">
      <alignment horizontal="left" vertical="top" wrapText="1"/>
    </xf>
    <xf numFmtId="49" fontId="20" fillId="0" borderId="0" xfId="0" applyNumberFormat="1" applyFont="1" applyAlignment="1">
      <alignment horizontal="center" vertical="top"/>
    </xf>
    <xf numFmtId="0" fontId="20" fillId="0" borderId="0" xfId="0" applyFont="1" applyAlignment="1">
      <alignment horizontal="justify" vertical="top" wrapText="1"/>
    </xf>
    <xf numFmtId="0" fontId="20" fillId="0" borderId="0" xfId="0" applyFont="1" applyAlignment="1">
      <alignment horizontal="center" vertical="top"/>
    </xf>
    <xf numFmtId="4" fontId="20" fillId="0" borderId="0" xfId="0" applyNumberFormat="1" applyFont="1" applyAlignment="1">
      <alignment horizontal="right" vertical="top"/>
    </xf>
    <xf numFmtId="164" fontId="20" fillId="0" borderId="0" xfId="0" applyNumberFormat="1" applyFont="1" applyAlignment="1">
      <alignment horizontal="right" vertical="justify"/>
    </xf>
    <xf numFmtId="0" fontId="21" fillId="0" borderId="0" xfId="0" applyFont="1" applyAlignment="1">
      <alignment horizontal="center" vertical="top" wrapText="1"/>
    </xf>
    <xf numFmtId="44" fontId="6" fillId="0" borderId="0" xfId="1" applyFont="1" applyFill="1" applyBorder="1" applyAlignment="1">
      <alignment horizontal="center" vertical="top" wrapText="1"/>
    </xf>
    <xf numFmtId="2" fontId="17" fillId="3" borderId="0" xfId="3" applyNumberFormat="1" applyFont="1" applyFill="1" applyAlignment="1">
      <alignment vertical="top"/>
    </xf>
    <xf numFmtId="4" fontId="21" fillId="0" borderId="0" xfId="0" applyNumberFormat="1" applyFont="1" applyAlignment="1">
      <alignment horizontal="center" vertical="top" wrapText="1"/>
    </xf>
    <xf numFmtId="0" fontId="7" fillId="4" borderId="0" xfId="3" applyFont="1" applyFill="1"/>
    <xf numFmtId="0" fontId="7" fillId="0" borderId="0" xfId="3" applyFont="1" applyAlignment="1">
      <alignment wrapText="1"/>
    </xf>
    <xf numFmtId="49" fontId="17" fillId="0" borderId="0" xfId="3" applyNumberFormat="1" applyFont="1" applyAlignment="1">
      <alignment horizontal="center" vertical="center" wrapText="1"/>
    </xf>
    <xf numFmtId="164" fontId="17" fillId="0" borderId="0" xfId="3" applyNumberFormat="1" applyFont="1" applyAlignment="1">
      <alignment horizontal="right" vertical="top" wrapText="1"/>
    </xf>
    <xf numFmtId="0" fontId="19" fillId="0" borderId="0" xfId="3" applyFont="1" applyAlignment="1">
      <alignment horizontal="center" vertical="center" wrapText="1"/>
    </xf>
    <xf numFmtId="0" fontId="19" fillId="0" borderId="0" xfId="3" applyFont="1" applyAlignment="1">
      <alignment horizontal="justify" vertical="top"/>
    </xf>
    <xf numFmtId="0" fontId="17" fillId="0" borderId="0" xfId="3" applyFont="1" applyAlignment="1">
      <alignment vertical="top" wrapText="1"/>
    </xf>
    <xf numFmtId="4" fontId="22" fillId="0" borderId="0" xfId="3" applyNumberFormat="1" applyFont="1" applyAlignment="1">
      <alignment horizontal="right" vertical="top" wrapText="1"/>
    </xf>
    <xf numFmtId="2" fontId="19" fillId="0" borderId="0" xfId="3" applyNumberFormat="1" applyFont="1" applyAlignment="1">
      <alignment horizontal="justify" vertical="top"/>
    </xf>
    <xf numFmtId="44" fontId="19" fillId="0" borderId="0" xfId="3" applyNumberFormat="1" applyFont="1" applyAlignment="1">
      <alignment horizontal="justify" vertical="top"/>
    </xf>
    <xf numFmtId="0" fontId="25" fillId="0" borderId="0" xfId="0" applyFont="1"/>
    <xf numFmtId="0" fontId="9" fillId="0" borderId="3" xfId="2" applyFont="1" applyBorder="1" applyAlignment="1">
      <alignment horizontal="center" vertical="top" wrapText="1"/>
    </xf>
    <xf numFmtId="0" fontId="8" fillId="0" borderId="0" xfId="2" applyFont="1" applyAlignment="1">
      <alignment horizontal="center" vertical="top" wrapText="1"/>
    </xf>
    <xf numFmtId="0" fontId="8" fillId="0" borderId="7" xfId="2" applyFont="1" applyBorder="1" applyAlignment="1">
      <alignment horizontal="center" vertical="top" wrapText="1"/>
    </xf>
    <xf numFmtId="0" fontId="20" fillId="0" borderId="0" xfId="0" applyFont="1" applyFill="1" applyAlignment="1">
      <alignment horizontal="justify" vertical="top" wrapText="1"/>
    </xf>
    <xf numFmtId="0" fontId="20" fillId="0" borderId="0" xfId="0" applyFont="1" applyFill="1" applyAlignment="1">
      <alignment horizontal="center" vertical="top"/>
    </xf>
    <xf numFmtId="4" fontId="20" fillId="0" borderId="0" xfId="0" applyNumberFormat="1" applyFont="1" applyFill="1" applyAlignment="1">
      <alignment horizontal="right" vertical="top"/>
    </xf>
    <xf numFmtId="0" fontId="8" fillId="0" borderId="3" xfId="2" applyFont="1" applyFill="1" applyBorder="1" applyAlignment="1">
      <alignment horizontal="center" vertical="top"/>
    </xf>
    <xf numFmtId="2" fontId="8" fillId="0" borderId="3" xfId="2" applyNumberFormat="1" applyFont="1" applyFill="1" applyBorder="1" applyAlignment="1">
      <alignment horizontal="right" vertical="top"/>
    </xf>
    <xf numFmtId="164" fontId="9" fillId="0" borderId="3" xfId="2" applyNumberFormat="1" applyFont="1" applyFill="1" applyBorder="1" applyAlignment="1">
      <alignment horizontal="right" vertical="top"/>
    </xf>
    <xf numFmtId="14" fontId="8" fillId="0" borderId="3" xfId="2" applyNumberFormat="1" applyFont="1" applyFill="1" applyBorder="1" applyAlignment="1">
      <alignment horizontal="justify" vertical="top" wrapText="1"/>
    </xf>
    <xf numFmtId="0" fontId="8" fillId="0" borderId="0" xfId="2" applyFont="1" applyFill="1" applyAlignment="1">
      <alignment horizontal="center" vertical="top"/>
    </xf>
    <xf numFmtId="2" fontId="8" fillId="0" borderId="0" xfId="2" applyNumberFormat="1" applyFont="1" applyFill="1" applyAlignment="1">
      <alignment horizontal="right" vertical="top"/>
    </xf>
    <xf numFmtId="164" fontId="9" fillId="0" borderId="0" xfId="2" applyNumberFormat="1" applyFont="1" applyFill="1" applyAlignment="1">
      <alignment horizontal="right" vertical="top"/>
    </xf>
    <xf numFmtId="14" fontId="8" fillId="0" borderId="0" xfId="2" applyNumberFormat="1" applyFont="1" applyFill="1" applyAlignment="1">
      <alignment horizontal="justify" vertical="top" wrapText="1"/>
    </xf>
    <xf numFmtId="0" fontId="7" fillId="0" borderId="0" xfId="3" applyFont="1" applyAlignment="1"/>
    <xf numFmtId="49" fontId="9" fillId="2" borderId="0" xfId="2" applyNumberFormat="1" applyFont="1" applyFill="1" applyAlignment="1">
      <alignment horizontal="center" vertical="center"/>
    </xf>
    <xf numFmtId="0" fontId="7" fillId="0" borderId="0" xfId="3" applyFont="1" applyAlignment="1">
      <alignment horizontal="center" vertical="center"/>
    </xf>
    <xf numFmtId="0" fontId="11" fillId="0" borderId="4" xfId="2" applyFont="1" applyFill="1" applyBorder="1" applyAlignment="1">
      <alignment horizontal="center" vertical="center" wrapText="1"/>
    </xf>
    <xf numFmtId="0" fontId="11" fillId="0" borderId="0" xfId="2" applyFont="1" applyFill="1" applyAlignment="1">
      <alignment horizontal="center" vertical="center" wrapText="1"/>
    </xf>
    <xf numFmtId="0" fontId="11" fillId="0" borderId="12" xfId="2" applyFont="1" applyFill="1" applyBorder="1" applyAlignment="1">
      <alignment horizontal="center" vertical="center" wrapText="1"/>
    </xf>
    <xf numFmtId="2" fontId="13" fillId="0" borderId="5" xfId="4" applyNumberFormat="1" applyFont="1" applyBorder="1" applyAlignment="1">
      <alignment horizontal="justify" vertical="top" wrapText="1"/>
    </xf>
    <xf numFmtId="2" fontId="13" fillId="0" borderId="8" xfId="4" applyNumberFormat="1" applyFont="1" applyBorder="1" applyAlignment="1">
      <alignment horizontal="justify" vertical="top" wrapText="1"/>
    </xf>
    <xf numFmtId="0" fontId="9" fillId="0" borderId="1" xfId="2" applyFont="1" applyBorder="1" applyAlignment="1">
      <alignment horizontal="center" vertical="top" wrapText="1"/>
    </xf>
    <xf numFmtId="0" fontId="9" fillId="0" borderId="3" xfId="2" applyFont="1" applyBorder="1" applyAlignment="1">
      <alignment horizontal="center" vertical="top" wrapText="1"/>
    </xf>
    <xf numFmtId="0" fontId="8" fillId="0" borderId="5" xfId="2" applyFont="1" applyBorder="1" applyAlignment="1">
      <alignment horizontal="justify" vertical="top" wrapText="1"/>
    </xf>
    <xf numFmtId="0" fontId="8" fillId="0" borderId="8" xfId="2" applyFont="1" applyBorder="1" applyAlignment="1">
      <alignment horizontal="justify" vertical="top" wrapText="1"/>
    </xf>
    <xf numFmtId="0" fontId="8" fillId="0" borderId="4" xfId="2" applyFont="1" applyBorder="1" applyAlignment="1">
      <alignment horizontal="center" vertical="top" wrapText="1"/>
    </xf>
    <xf numFmtId="0" fontId="8" fillId="0" borderId="0" xfId="2" applyFont="1" applyAlignment="1">
      <alignment horizontal="center" vertical="top" wrapText="1"/>
    </xf>
    <xf numFmtId="0" fontId="8" fillId="0" borderId="6" xfId="2" applyFont="1" applyBorder="1" applyAlignment="1">
      <alignment horizontal="center" vertical="top" wrapText="1"/>
    </xf>
    <xf numFmtId="0" fontId="8" fillId="0" borderId="7" xfId="2" applyFont="1" applyBorder="1" applyAlignment="1">
      <alignment horizontal="center" vertical="top" wrapText="1"/>
    </xf>
    <xf numFmtId="0" fontId="10" fillId="0" borderId="1" xfId="2" applyFont="1" applyBorder="1" applyAlignment="1">
      <alignment horizontal="center" vertical="top" wrapText="1"/>
    </xf>
    <xf numFmtId="0" fontId="10" fillId="0" borderId="3" xfId="2" applyFont="1" applyBorder="1" applyAlignment="1">
      <alignment horizontal="center" vertical="top" wrapText="1"/>
    </xf>
    <xf numFmtId="0" fontId="10" fillId="0" borderId="13" xfId="2" applyFont="1" applyBorder="1" applyAlignment="1">
      <alignment horizontal="center" vertical="top" wrapText="1"/>
    </xf>
    <xf numFmtId="0" fontId="11" fillId="0" borderId="5" xfId="5" applyFont="1" applyBorder="1" applyAlignment="1">
      <alignment horizontal="center" vertical="center" wrapText="1"/>
    </xf>
    <xf numFmtId="0" fontId="11" fillId="0" borderId="8" xfId="5" applyFont="1" applyBorder="1" applyAlignment="1">
      <alignment horizontal="center" vertical="center" wrapText="1"/>
    </xf>
    <xf numFmtId="0" fontId="9" fillId="2" borderId="9" xfId="2" applyFont="1" applyFill="1" applyBorder="1" applyAlignment="1">
      <alignment horizontal="center" vertical="center"/>
    </xf>
    <xf numFmtId="0" fontId="9" fillId="2" borderId="10" xfId="2" applyFont="1" applyFill="1" applyBorder="1" applyAlignment="1">
      <alignment horizontal="center" vertical="center"/>
    </xf>
    <xf numFmtId="0" fontId="9" fillId="2" borderId="11" xfId="2" applyFont="1" applyFill="1" applyBorder="1" applyAlignment="1">
      <alignment horizontal="center" vertical="center"/>
    </xf>
    <xf numFmtId="0" fontId="10" fillId="2" borderId="0" xfId="5" applyFont="1" applyFill="1" applyAlignment="1">
      <alignment horizontal="center" vertical="center" wrapText="1"/>
    </xf>
    <xf numFmtId="0" fontId="24" fillId="2" borderId="0" xfId="5" applyFont="1" applyFill="1" applyAlignment="1">
      <alignment horizontal="center" vertical="center" wrapText="1"/>
    </xf>
    <xf numFmtId="2" fontId="17" fillId="0" borderId="0" xfId="3" applyNumberFormat="1" applyFont="1" applyAlignment="1">
      <alignment horizontal="left" vertical="top"/>
    </xf>
    <xf numFmtId="2" fontId="27" fillId="0" borderId="0" xfId="0" applyNumberFormat="1" applyFont="1" applyAlignment="1">
      <alignment horizontal="justify" vertical="top" wrapText="1"/>
    </xf>
    <xf numFmtId="44" fontId="10" fillId="0" borderId="0" xfId="1" applyNumberFormat="1" applyFont="1" applyFill="1" applyBorder="1" applyAlignment="1">
      <alignment horizontal="right" vertical="top"/>
    </xf>
    <xf numFmtId="44" fontId="19" fillId="0" borderId="0" xfId="1" applyNumberFormat="1" applyFont="1" applyFill="1" applyBorder="1" applyAlignment="1">
      <alignment horizontal="right" vertical="top"/>
    </xf>
    <xf numFmtId="44" fontId="23" fillId="2" borderId="0" xfId="1" applyNumberFormat="1" applyFont="1" applyFill="1" applyBorder="1" applyAlignment="1">
      <alignment horizontal="right" vertical="top" wrapText="1"/>
    </xf>
    <xf numFmtId="44" fontId="23" fillId="2" borderId="0" xfId="3" applyNumberFormat="1" applyFont="1" applyFill="1" applyAlignment="1">
      <alignment horizontal="right" vertical="top" wrapText="1"/>
    </xf>
    <xf numFmtId="44" fontId="24" fillId="2" borderId="0" xfId="3" applyNumberFormat="1" applyFont="1" applyFill="1" applyAlignment="1">
      <alignment horizontal="right" vertical="top" wrapText="1"/>
    </xf>
    <xf numFmtId="0" fontId="10" fillId="2" borderId="0" xfId="5" applyFont="1" applyFill="1" applyAlignment="1">
      <alignment horizontal="right" vertical="top" wrapText="1"/>
    </xf>
  </cellXfs>
  <cellStyles count="13">
    <cellStyle name="Millares 2" xfId="7" xr:uid="{00000000-0005-0000-0000-000000000000}"/>
    <cellStyle name="Millares 2 2" xfId="9" xr:uid="{00000000-0005-0000-0000-000001000000}"/>
    <cellStyle name="Moneda" xfId="1" builtinId="4"/>
    <cellStyle name="Moneda 2" xfId="8" xr:uid="{00000000-0005-0000-0000-000003000000}"/>
    <cellStyle name="Normal" xfId="0" builtinId="0"/>
    <cellStyle name="Normal 2" xfId="4" xr:uid="{00000000-0005-0000-0000-000005000000}"/>
    <cellStyle name="Normal 2 2" xfId="5" xr:uid="{00000000-0005-0000-0000-000006000000}"/>
    <cellStyle name="Normal 2 3" xfId="12" xr:uid="{A07F875F-BC95-43D6-A219-27A1BC3A2D67}"/>
    <cellStyle name="Normal 3" xfId="3" xr:uid="{00000000-0005-0000-0000-000007000000}"/>
    <cellStyle name="Normal 3 2" xfId="2" xr:uid="{00000000-0005-0000-0000-000008000000}"/>
    <cellStyle name="Normal 4" xfId="6" xr:uid="{00000000-0005-0000-0000-000009000000}"/>
    <cellStyle name="Normal 4 2" xfId="11" xr:uid="{00000000-0005-0000-0000-00000A000000}"/>
    <cellStyle name="Normal 5" xfId="10" xr:uid="{00000000-0005-0000-0000-00000B000000}"/>
  </cellStyles>
  <dxfs count="0"/>
  <tableStyles count="0" defaultTableStyle="TableStyleMedium2" defaultPivotStyle="PivotStyleLight16"/>
  <colors>
    <mruColors>
      <color rgb="FFFF00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4646</xdr:colOff>
      <xdr:row>0</xdr:row>
      <xdr:rowOff>52504</xdr:rowOff>
    </xdr:from>
    <xdr:to>
      <xdr:col>6</xdr:col>
      <xdr:colOff>1282390</xdr:colOff>
      <xdr:row>4</xdr:row>
      <xdr:rowOff>64339</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559" r="16679"/>
        <a:stretch/>
      </xdr:blipFill>
      <xdr:spPr>
        <a:xfrm>
          <a:off x="12396439" y="215126"/>
          <a:ext cx="1277744" cy="751314"/>
        </a:xfrm>
        <a:prstGeom prst="rect">
          <a:avLst/>
        </a:prstGeom>
      </xdr:spPr>
    </xdr:pic>
    <xdr:clientData/>
  </xdr:twoCellAnchor>
  <xdr:twoCellAnchor editAs="oneCell">
    <xdr:from>
      <xdr:col>0</xdr:col>
      <xdr:colOff>0</xdr:colOff>
      <xdr:row>0</xdr:row>
      <xdr:rowOff>64892</xdr:rowOff>
    </xdr:from>
    <xdr:to>
      <xdr:col>0</xdr:col>
      <xdr:colOff>1030593</xdr:colOff>
      <xdr:row>6</xdr:row>
      <xdr:rowOff>23657</xdr:rowOff>
    </xdr:to>
    <xdr:pic>
      <xdr:nvPicPr>
        <xdr:cNvPr id="8" name="Imagen 7">
          <a:extLst>
            <a:ext uri="{FF2B5EF4-FFF2-40B4-BE49-F238E27FC236}">
              <a16:creationId xmlns:a16="http://schemas.microsoft.com/office/drawing/2014/main" id="{00000000-0008-0000-0000-00000800000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8004" t="19422" r="45894" b="34066"/>
        <a:stretch/>
      </xdr:blipFill>
      <xdr:spPr bwMode="auto">
        <a:xfrm>
          <a:off x="176894" y="221774"/>
          <a:ext cx="1028912" cy="11401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resupuesto%20para%20licitaciones%20n\4.-%20C.%20BELLAVISTA%20Y%20PUENTE%20o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20.47.239\Presupuesto%20Base\Users\eruiz\Downloads\14.%20IGNACIO%20ZARAGOZ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20.47.239\Presupuesto%20Base\Users\Dopi\Documents\AA%20SimConstruccion\3G%20Acevedo\ProyectosPlazasZapopan0522\AA%20Proy%20San%20Esteban\DOPI-007%20Presupuesto\Generadores%20SnE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GENERADOR OBRA"/>
      <sheetName val="BELLAVISTA Y PUENTE 25%"/>
      <sheetName val="EL CAMPANARIO 18%"/>
      <sheetName val="EL CAMPANARIO 22%"/>
      <sheetName val="EL CAMPANARIO imprimir"/>
      <sheetName val="BOCA DE TORMENTAS "/>
      <sheetName val="IMPRIMIR"/>
      <sheetName val="CAJA VALVULAS"/>
      <sheetName val="POZO DE VISITAS "/>
    </sheetNames>
    <sheetDataSet>
      <sheetData sheetId="0">
        <row r="2">
          <cell r="B2" t="str">
            <v xml:space="preserve">CONSTRUCCIÓN DE VILIDAD CON CONCRETO HIDRÁULICO EN LA CALLE BELLAVISTA Y PUENTE VEHICULAR DE CALLE RIO BLANCO A CALLE VALLE DE TESISTAN, INCLUYE: SUSTITUCIÓN DE INFRAESTRUCTURA HIDRÁULICA, INFRAESTRUCTURA PLUVIAL, ALUMNBRADO PÚBLICO, ACCESIBILIDAD Y FORESTACIÓN, EN LA LOCALIDAD DE TESISTÁN, MUNICIPIO DE ZAPOPAN, JALISCO. </v>
          </cell>
        </row>
        <row r="4">
          <cell r="B4">
            <v>8</v>
          </cell>
        </row>
        <row r="5">
          <cell r="B5">
            <v>203.24</v>
          </cell>
        </row>
        <row r="29">
          <cell r="B29">
            <v>1</v>
          </cell>
        </row>
        <row r="30">
          <cell r="B30">
            <v>203.24</v>
          </cell>
        </row>
        <row r="31">
          <cell r="B31">
            <v>0.1</v>
          </cell>
        </row>
      </sheetData>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GENERADOR OBRA"/>
      <sheetName val="IGNACIO ZARAGOZA 25%"/>
      <sheetName val="IGNACIO ZARAGOZA 18%"/>
      <sheetName val="IGNACIO ZARAGOZA 22%"/>
      <sheetName val="IGNACIO ZARAGOZA IMPRIMIR"/>
      <sheetName val="BOCA DE TORMENTAS "/>
      <sheetName val="IMPRIMIR"/>
      <sheetName val="CAJA VALVULAS"/>
      <sheetName val="POZO DE VISITAS "/>
    </sheetNames>
    <sheetDataSet>
      <sheetData sheetId="0">
        <row r="2">
          <cell r="B2" t="str">
            <v>PAVIMENTO DE CONCRETO HIDÁULICO DE CALLE IGNACIO ZARAGOZA, DE CALLE VICENTE GUERRERO A CALLE JUSTO SIERRA, INCLUYE AGUA POTABLE, DRENAJE, GUARNICIONES, BANQUETAS, ALUMBRADO Y SEÑALETICA, EN LA COLONIA AGUA BLANCA INDUSTRIAL, EN EL MUNICIPIO DE ZAPOPAN, JA</v>
          </cell>
        </row>
        <row r="4">
          <cell r="B4">
            <v>8.1</v>
          </cell>
        </row>
        <row r="5">
          <cell r="B5">
            <v>174.5</v>
          </cell>
        </row>
        <row r="29">
          <cell r="B29">
            <v>1</v>
          </cell>
        </row>
        <row r="30">
          <cell r="B30">
            <v>174.5</v>
          </cell>
        </row>
        <row r="31">
          <cell r="B31">
            <v>0.12</v>
          </cell>
        </row>
      </sheetData>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TALOGO"/>
      <sheetName val="Preliminares y Demoliciones"/>
      <sheetName val="No 3"/>
      <sheetName val="No 4"/>
      <sheetName val="Hoja5"/>
      <sheetName val="Hoja6"/>
      <sheetName val="Hoja7"/>
      <sheetName val="Hoja8"/>
      <sheetName val="Hoja9"/>
      <sheetName val="Hoja10"/>
      <sheetName val="Hoja11"/>
      <sheetName val="Hoja12"/>
      <sheetName val="EXPLANADA"/>
    </sheetNames>
    <sheetDataSet>
      <sheetData sheetId="0">
        <row r="15">
          <cell r="A15">
            <v>1</v>
          </cell>
          <cell r="B15" t="str">
            <v>CATÁLOGO DE CONCEPTOS</v>
          </cell>
        </row>
        <row r="16">
          <cell r="A16">
            <v>2</v>
          </cell>
        </row>
        <row r="17">
          <cell r="A17">
            <v>3</v>
          </cell>
          <cell r="B17" t="str">
            <v>CLAVE</v>
          </cell>
          <cell r="C17" t="str">
            <v xml:space="preserve">DESCRIPCIÓN </v>
          </cell>
          <cell r="D17" t="str">
            <v>UNIDAD</v>
          </cell>
          <cell r="E17" t="str">
            <v>CANTIDAD</v>
          </cell>
          <cell r="G17" t="str">
            <v>PRECIO UNITARIO ($)</v>
          </cell>
          <cell r="H17" t="str">
            <v>PRECIO UNITARIO ($) CON LETRA</v>
          </cell>
          <cell r="I17" t="str">
            <v>IMPORTE ($) M. N.</v>
          </cell>
        </row>
        <row r="18">
          <cell r="A18">
            <v>4</v>
          </cell>
        </row>
        <row r="19">
          <cell r="A19">
            <v>5</v>
          </cell>
          <cell r="B19" t="str">
            <v>A</v>
          </cell>
          <cell r="C19" t="str">
            <v>PRELIMINARES Y DEMOLICIONES</v>
          </cell>
          <cell r="I19">
            <v>946638.33</v>
          </cell>
        </row>
        <row r="20">
          <cell r="A20">
            <v>6</v>
          </cell>
          <cell r="B20" t="str">
            <v>DOPI-1</v>
          </cell>
          <cell r="C20" t="str">
            <v>TRAZO Y NIVELACIÓN CON EQUIPO TOPOGRÁFICO DEL TERRENO ESTABLECIENDO EJES, REFERENCIAS Y BANCOS DE NIVEL, LAS VECES QUE SEA NECESARIO. INCLUYE: MOJONERAS, CRUCETAS, ESTACAS, HILOS, MARCAS Y TRAZOS CON CALHIDRA, MANO DE OBRA, EQUIPO Y HERRAMIENTA.</v>
          </cell>
          <cell r="D20" t="str">
            <v>M2</v>
          </cell>
          <cell r="E20">
            <v>2741.08</v>
          </cell>
          <cell r="G20">
            <v>13.58</v>
          </cell>
          <cell r="H20" t="str">
            <v>TRECE PESOS 58/100 M.N.</v>
          </cell>
          <cell r="I20">
            <v>18436.89</v>
          </cell>
        </row>
        <row r="21">
          <cell r="A21">
            <v>7</v>
          </cell>
          <cell r="B21" t="str">
            <v>DOPI-2</v>
          </cell>
          <cell r="C21" t="str">
            <v>TALA, DERRIBO Y RETIRO DE ÁRBOL, CON ALTURA DE HASTA 5 M, INCLUYE: HERRAMIENTA, TRAMITE DE PERMISOS, PERMISOS, CORTE DE FOLLAJE EN SECCIONES, DESRAMAR, APILE DE RAMAS Y TRONCOS, RETIRO DE RAÍZ, EQUIPO DE SEGURIDAD Y SEÑALIZACIÓN, ABUNDAMIENTO, RETIRO DE MATERIALES DE DESECHO DENTRO Y FUERA DE LA OBRA A LUGAR INDICADO POR SUPERVISIÓN, ACARREOS, EQUIPO Y MANO DE OBRA ESPECIALIZADA.</v>
          </cell>
          <cell r="D21" t="str">
            <v>PZA</v>
          </cell>
          <cell r="E21">
            <v>6</v>
          </cell>
          <cell r="F21">
            <v>3557.88</v>
          </cell>
          <cell r="G21">
            <v>1204.05</v>
          </cell>
          <cell r="H21" t="str">
            <v>UN MIL DOSCIENTOS CUATRO PESOS 05/100 M.N.</v>
          </cell>
          <cell r="I21">
            <v>1204.05</v>
          </cell>
        </row>
        <row r="22">
          <cell r="A22">
            <v>8</v>
          </cell>
          <cell r="B22" t="str">
            <v>DOPI-3</v>
          </cell>
          <cell r="C22" t="str">
            <v>TRASPLANTE DE ÁRBOL, CON ALTURA DE 3.01 A 5.00 M, INCLUYE: HERRAMIENTA, TRAMITE DE PERMISOS, PERMISOS, CORTE DE FOLLAJE EN SECCIONES, DESRAMAR, APILE DE RAMAS, EQUIPO DE SEGURIDAD Y SEÑALIZACIÓN, ABUNDAMIENTO, RETIRO DE MATERIALES DE DESECHO DENTRO Y FUERA DE LA OBRA A LUGAR INDICADO POR SUPERVISIÓN, ACARREOS, EQUIPO Y MANO DE OBRA ESPECIALIZADA, RIEGO Y ABONADO POR 30 DÍAS DEL ÁRBOL TRASPLANTADO.</v>
          </cell>
          <cell r="D22" t="str">
            <v>PZA</v>
          </cell>
          <cell r="E22">
            <v>0</v>
          </cell>
          <cell r="G22">
            <v>2713.69</v>
          </cell>
          <cell r="H22" t="str">
            <v>DOS MIL SETECIENTOS TRECE PESOS 69/100 M.N.</v>
          </cell>
          <cell r="I22">
            <v>16282.14</v>
          </cell>
        </row>
        <row r="23">
          <cell r="A23">
            <v>9</v>
          </cell>
          <cell r="B23" t="str">
            <v>DOPI-4</v>
          </cell>
          <cell r="C23" t="str">
            <v>TRASPLANTE DE ÁRBOL, CON ALTURA DE HASTA 3 M, INCLUYE: HERRAMIENTA, TRAMITE DE PERMISOS, PERMISOS, CORTE DE FOLLAJE EN SECCIONES, DESRAMAR, APILE DE RAMAS, EQUIPO DE SEGURIDAD Y SEÑALIZACIÓN, ABUNDAMIENTO, RETIRO DE MATERIALES DE DESECHO DENTRO Y FUERA DE LA OBRA A LUGAR INDICADO POR SUPERVISIÓN, ACARREOS, EQUIPO Y MANO DE OBRA ESPECIALIZADA, RIEGO Y ABONADO POR 30 DÍAS DEL ÁRBOL TRASPLANTADO.</v>
          </cell>
          <cell r="D23" t="str">
            <v>PZA</v>
          </cell>
          <cell r="E23">
            <v>1</v>
          </cell>
          <cell r="G23">
            <v>2345.48</v>
          </cell>
          <cell r="H23" t="str">
            <v>DOS MIL TRESCIENTOS CUARENTA Y CINCO PESOS 48/100 M.N.</v>
          </cell>
          <cell r="I23">
            <v>2345.48</v>
          </cell>
        </row>
        <row r="24">
          <cell r="A24">
            <v>10</v>
          </cell>
          <cell r="B24" t="str">
            <v>DOPI-5</v>
          </cell>
          <cell r="C24" t="str">
            <v>FUMIGACIÓN, LIMPIEZA Y PODA DE MANTENIMIENTO A LOS ÁRBOLES QUE PERMANECEN, RETIRO DE ARBUSTOS Y MALEZA NO DESEADA EN JARDINERAS. INCLUYE: HERRAMIENTA, EQUIPO DE SEGURIDAD, CORTES, APILE, CARGA Y ACARREO A LUGAR INDICADO POR SUPERVISIÓN PARA SU POSTERIOR RETIRO FUERA DE LA OBRA, EQUIPO, MANO DE OBRA Y LIMPIEZA DEL SITIO DE LOS TRABAJOS.</v>
          </cell>
          <cell r="D24" t="str">
            <v>M2</v>
          </cell>
          <cell r="E24">
            <v>108.9</v>
          </cell>
        </row>
        <row r="25">
          <cell r="A25">
            <v>11</v>
          </cell>
          <cell r="B25" t="str">
            <v>DOPI-6</v>
          </cell>
          <cell r="C25" t="str">
            <v>SUMINISTRO Y COLOCACIÓN DE TIERRA DE CAMPO PARA JARDINERAS, ENRIQUECIDA CON UN 15% DE ARENA DE RIO O ARENA PUMITICA, 15% DE PERLITA AGRÍCOLA O JAL CON GRANULOMETRÍA ENTRE 1/8" Y 1/2" LIBRE DE FINOS Y 10% DE HUMUS DE LOMBRÍZ. INCLUYE: HERRAMIENTA, EQUIPO DE SEGURIDAD, ACARREOS INTERNOS, EQUIPO, MANO DE OBRA Y LIMPIEZA DEL SITIO DE LOS TRABAJOS.</v>
          </cell>
          <cell r="D25" t="str">
            <v>M3</v>
          </cell>
          <cell r="E25">
            <v>209.63</v>
          </cell>
        </row>
        <row r="26">
          <cell r="A26">
            <v>12</v>
          </cell>
          <cell r="B26" t="str">
            <v>DOPI-7</v>
          </cell>
          <cell r="C26" t="str">
            <v>DESMONTAJE DE HERRERÍA DE BARANDALES EN QUIOSCO Y JARDINERAS EXISTENTES DE 0.30 A 1.10 M DE ALTURA A BASE DE CUADRADOS, SOLERAS Y TUBULARES CUADRADOS, SIN RECUPERACIÓN, INCLUYE: HERRAMIENTA, CORTES, DEMOLICIÓN DE ANCLAS, ACARREO A LUGAR INDICADO POR SUPERVISIÓN FUERA DE LA OBRA, EQUIPO Y MANO DE OBRA.</v>
          </cell>
          <cell r="D26" t="str">
            <v>M</v>
          </cell>
          <cell r="E26">
            <v>221.17</v>
          </cell>
          <cell r="F26">
            <v>134.1</v>
          </cell>
          <cell r="G26">
            <v>134.1</v>
          </cell>
          <cell r="H26" t="str">
            <v>CIENTO TREINTA Y CUATRO PESOS 10/100 M.N.</v>
          </cell>
          <cell r="I26">
            <v>33978.26</v>
          </cell>
        </row>
        <row r="27">
          <cell r="A27">
            <v>13</v>
          </cell>
          <cell r="B27" t="str">
            <v>DOPI-8</v>
          </cell>
          <cell r="C27" t="str">
            <v>DESMONTAJE DE PUERTAS, MAMPARAS Y VENTANAS DE HERRERÍA EN OFICINAS Y BAÑOS SIN RECUPERACIÓN. INCLUYE: HERRAMIENTA, CORTES, DEMOLICIÓN DE ANCLAS, ACARREO A LUGAR INDICADO POR SUPERVISIÓN FUERA DE LA OBRA, EQUIPO Y MANO DE OBRA.</v>
          </cell>
          <cell r="D27" t="str">
            <v>M2</v>
          </cell>
          <cell r="E27">
            <v>34.28</v>
          </cell>
          <cell r="G27">
            <v>118.71</v>
          </cell>
          <cell r="H27" t="str">
            <v>CIENTO DIECIOCHO PESOS 71/100 M.N.</v>
          </cell>
          <cell r="I27">
            <v>4831.5</v>
          </cell>
        </row>
        <row r="28">
          <cell r="A28">
            <v>14</v>
          </cell>
          <cell r="B28" t="str">
            <v>DOPI-9</v>
          </cell>
          <cell r="C28" t="str">
            <v>DESMONTAJE DE PUERTAS DE CARPINTERÍA EN OFICINAS SIN RECUPERACIÓN. INCLUYE: HERRAMIENTA, CORTES, DEMOLICIÓN DE ANCLAS, ACARREO A LUGAR INDICADO POR SUPERVISIÓN PARA SU POSTERIOR RETIRO FUERA DE LA OBRA, EQUIPO Y MANO DE OBRA.</v>
          </cell>
          <cell r="D28" t="str">
            <v>M2</v>
          </cell>
          <cell r="E28">
            <v>4.91</v>
          </cell>
          <cell r="F28">
            <v>112.78</v>
          </cell>
          <cell r="G28">
            <v>109.67</v>
          </cell>
          <cell r="H28" t="str">
            <v>CIENTO NUEVE PESOS 67/100 M.N.</v>
          </cell>
          <cell r="I28">
            <v>329.01</v>
          </cell>
        </row>
        <row r="29">
          <cell r="A29">
            <v>15</v>
          </cell>
          <cell r="B29" t="str">
            <v>DOPI-10</v>
          </cell>
          <cell r="C29" t="str">
            <v>DESMONTAJE Y RETIRO DE CICLO-PUERTO EXISTENTE A BASE DE TUBERÍA DE 3", CON RECUPERACIÓN, INCLUYE: HERRAMIENTA, DEMOLICIÓN DE ANCLAJES DE CONCRETO, ACARREO A LUGAR INDICADO POR SUPERVISIÓN FUERA DE LA OBRA, EQUIPO Y MANO DE OBRA.</v>
          </cell>
          <cell r="D29" t="str">
            <v>PZA</v>
          </cell>
          <cell r="E29">
            <v>4</v>
          </cell>
          <cell r="F29">
            <v>112.78</v>
          </cell>
          <cell r="G29">
            <v>109.67</v>
          </cell>
          <cell r="H29" t="str">
            <v>CIENTO NUEVE PESOS 67/100 M.N.</v>
          </cell>
          <cell r="I29">
            <v>329.01</v>
          </cell>
        </row>
        <row r="30">
          <cell r="A30">
            <v>16</v>
          </cell>
          <cell r="B30" t="str">
            <v>DOPI-11</v>
          </cell>
          <cell r="C30" t="str">
            <v>DESMONTAJE Y RETIRO DE CASETA TELEFÓNICA EXISTENTE, CON RECUPERACIÓN, INCLUYE: HERRAMIENTA, RETIRO DE ELEMENTOS DE FIJACIÓN, DESCONEXIONES, DEMOLICIÓN DE ANCLAJES DE CONCRETO, ACARREO A LUGAR INDICADO POR SUPERVISIÓN FUERA DE LA OBRA, EQUIPO Y MANO DE OBRA.</v>
          </cell>
          <cell r="D30" t="str">
            <v>PZA</v>
          </cell>
          <cell r="E30">
            <v>1</v>
          </cell>
          <cell r="F30">
            <v>382.15</v>
          </cell>
          <cell r="G30">
            <v>1037.71</v>
          </cell>
          <cell r="H30" t="str">
            <v>UN MIL TREINTA Y SIETE PESOS 71/100 M.N.</v>
          </cell>
          <cell r="I30">
            <v>1037.71</v>
          </cell>
        </row>
        <row r="31">
          <cell r="A31">
            <v>17</v>
          </cell>
          <cell r="B31" t="str">
            <v>DOPI-12</v>
          </cell>
          <cell r="C31" t="str">
            <v>DESMONTAJE Y RETIRO DE BANCAS EXISTENTES ELABORADAS A BASE DE FIERRO DULCE, CON MEDIDAS PROMEDIO DE 2.60 X 0.60 M, CON RECUPERACIÓN, INCLUYE: HERRAMIENTA, DEMOLICIÓN DE ANCLAJES DE CONCRETO, MEDIDAS PROMEDIO, ACARREO A LUGAR INDICADO POR SUPERVISIÓN FUERA DE LA OBRA, EQUIPO Y MANO DE OBRA.</v>
          </cell>
          <cell r="D31" t="str">
            <v>PZA</v>
          </cell>
          <cell r="E31">
            <v>12</v>
          </cell>
          <cell r="F31">
            <v>1104.21</v>
          </cell>
          <cell r="G31">
            <v>652.48</v>
          </cell>
          <cell r="H31" t="str">
            <v>SEISCIENTOS CINCUENTA Y DOS PESOS 48/100 M.N.</v>
          </cell>
          <cell r="I31">
            <v>7829.76</v>
          </cell>
        </row>
        <row r="32">
          <cell r="A32">
            <v>18</v>
          </cell>
          <cell r="B32" t="str">
            <v>DOPI-13</v>
          </cell>
          <cell r="C32" t="str">
            <v>DESMONTAJE Y RETIRO DE BOTES DE BASURA EXISTENTES FABRICADOS CON LÁMINA DE ACERO Y PERFILES TUBULARES, SIN RECUPERACIÓN, LOS CUALES CONSISTE EN DOS BOTES CON UN DIÁMETRO DE 0.60 M X 0.93 M DE ALTURA Y TRES POSTES TUBULARES DE ACERO CON UNA ALTURA DE 1.00 M, INCLUYE: HERRAMIENTA, DEMOLICIÓN DE ANCLAJES DE CONCRETO, ACARREO A LUGAR INDICADO POR SUPERVISIÓN FUERA DE LA OBRA, EQUIPO Y MANO DE OBRA</v>
          </cell>
          <cell r="D32" t="str">
            <v>PZA</v>
          </cell>
          <cell r="E32">
            <v>3</v>
          </cell>
          <cell r="F32">
            <v>538.61</v>
          </cell>
          <cell r="G32">
            <v>90.54</v>
          </cell>
          <cell r="H32" t="str">
            <v>NOVENTA PESOS 54/100 M.N.</v>
          </cell>
          <cell r="I32">
            <v>271.62</v>
          </cell>
        </row>
        <row r="33">
          <cell r="A33">
            <v>19</v>
          </cell>
          <cell r="B33" t="str">
            <v>DOPI-14</v>
          </cell>
          <cell r="C33" t="str">
            <v>DESMONTAJE, RETIRO DE POSTE Y LUMINARIA DE HASTA 4.5 M DE ALTURA EXISTENTE, CON RECUPERACIÓN, INCLUYE: HERRAMIENTA, RETIRO DE TUERCAS ENTRE ANCLAS Y LA BASE DE POSTES, DEMOLICIÓN DE DADOS DE CONCRETO, DESCONEXIÓN, RETIRO DE LUMINARIA, RETIRO DE CABLEADO, ACARREOS HACÍA ALMACÉN DE LA OBRA Y POSTERIOR RETIRO FUERA DE LA OBRA DONDE INDIQUE SUPERVISOR, EQUIPO Y MANO DE OBRA.</v>
          </cell>
          <cell r="D33" t="str">
            <v>PZA</v>
          </cell>
          <cell r="E33">
            <v>7</v>
          </cell>
          <cell r="F33">
            <v>1597.36</v>
          </cell>
          <cell r="G33">
            <v>925.65</v>
          </cell>
          <cell r="H33" t="str">
            <v>NOVECIENTOS VEINTICINCO PESOS 65/100 M.N.</v>
          </cell>
          <cell r="I33">
            <v>6479.55</v>
          </cell>
        </row>
        <row r="34">
          <cell r="A34">
            <v>20</v>
          </cell>
          <cell r="B34" t="str">
            <v>DOPI-15</v>
          </cell>
          <cell r="C34" t="str">
            <v>DEMOLICIÓN  DE GUARNICIÓN TIPO "I" O TIPO "L" POR MEDIOS MECÁNICOS, INCLUYE: CORTE CON DISCO DE DIAMANTE PARA DELIMITAR ÁREAS, ACARREO DEL MATERIAL A BANCO DE OBRA PARA SU POSTERIOR RETIRO, MANO DE OBRA, EQUIPO Y HERRAMIENTA.</v>
          </cell>
          <cell r="D34" t="str">
            <v>M3</v>
          </cell>
          <cell r="E34">
            <v>21.03</v>
          </cell>
          <cell r="F34">
            <v>474.35</v>
          </cell>
          <cell r="G34">
            <v>251.68</v>
          </cell>
          <cell r="H34" t="str">
            <v>DOSCIENTOS CINCUENTA Y UN PESOS 68/100 M.N.</v>
          </cell>
          <cell r="I34">
            <v>79777.53</v>
          </cell>
        </row>
        <row r="35">
          <cell r="A35">
            <v>21</v>
          </cell>
          <cell r="B35" t="str">
            <v>DOPI-16</v>
          </cell>
          <cell r="C35" t="str">
            <v>DEMOLICIÓN DE CONCRETO SIMPLE EN BANQUETAS, POR MEDIOS MECÁNICOS, INCLUYE: ACARREO DEL MATERIAL A BANCO DE OBRA PARA SU POSTERIOR RETIRO Y LIMPIEZA DEL ÁREA DE LOS TRABAJOS, MANO DE OBRA, EQUIPO Y HERRAMIENTA.</v>
          </cell>
          <cell r="D35" t="str">
            <v>M3</v>
          </cell>
          <cell r="E35">
            <v>13.62</v>
          </cell>
          <cell r="F35">
            <v>310.5</v>
          </cell>
          <cell r="G35">
            <v>242.2</v>
          </cell>
          <cell r="H35" t="str">
            <v>DOSCIENTOS CUARENTA Y DOS PESOS 20/100 M.N.</v>
          </cell>
          <cell r="I35">
            <v>5255.74</v>
          </cell>
        </row>
        <row r="36">
          <cell r="A36">
            <v>22</v>
          </cell>
          <cell r="B36" t="str">
            <v>DOPI-17</v>
          </cell>
          <cell r="C36" t="str">
            <v>DEMOLICIÓN DE PAVIMENTO ASFÁLTICO DE HASTA 12 CM DE ESPESOR, INCLUYE: ACARREO DEL MATERIAL A BANCO DE ACOPIO EN OBRA PARA SU POSTERIOR RETIRO Y LIMPIEZA DEL ÁREA DE LOS TRABAJOS, MANO DE OBRA, EQUIPO Y HERRAMIENTA.</v>
          </cell>
          <cell r="D36" t="str">
            <v>M2</v>
          </cell>
          <cell r="E36">
            <v>31.09</v>
          </cell>
          <cell r="F36">
            <v>304.25</v>
          </cell>
          <cell r="G36">
            <v>242.2</v>
          </cell>
          <cell r="H36" t="str">
            <v>DOSCIENTOS CUARENTA Y DOS PESOS 20/100 M.N.</v>
          </cell>
          <cell r="I36">
            <v>5255.74</v>
          </cell>
        </row>
        <row r="37">
          <cell r="A37">
            <v>23</v>
          </cell>
          <cell r="B37" t="str">
            <v>DOPI-18</v>
          </cell>
          <cell r="C37" t="str">
            <v>DEMOLICIÓN POR MEDIOS MECÁNICOS DE MURO DE PIEDRA, DE HASTA 1.8 M DE ALTURA, CON RECUPERACIÓN DE LA PIEDRA, INCLUYE: HERRAMIENTA, DEMOLICIÓN DE SARDINEL DE CONCRETO DE 10 CM EN CORONA, MANO DE OBRA, RETIRO Y ACARREO DEL MATERIAL A BANCO DE OBRA, SELECCION Y ACOPIO DE LA PIEDRA PARA SU POSTERIOR USO Y LIMPIEZA DEL ÁREA DE LOS TRABAJOS.</v>
          </cell>
          <cell r="D37" t="str">
            <v>M3</v>
          </cell>
          <cell r="E37">
            <v>67.88</v>
          </cell>
          <cell r="F37">
            <v>304.25</v>
          </cell>
          <cell r="G37">
            <v>440.62</v>
          </cell>
          <cell r="H37" t="str">
            <v>CUATROCIENTOS CUARENTA PESOS 62/100 M.N.</v>
          </cell>
          <cell r="I37">
            <v>128872.54</v>
          </cell>
        </row>
        <row r="38">
          <cell r="A38">
            <v>24</v>
          </cell>
          <cell r="B38" t="str">
            <v>DOPI-19</v>
          </cell>
          <cell r="C38" t="str">
            <v>DEMOLICIÓN DE PAVIMENTO DE LOSETA DE ADOQUÍN, POR MEDIOS MECÁNICOS, DE HASTA 5 CM DE ESPESOR PROMEDIO, INCLUYE: HERRAMIENTA, ACARREO DEL MATERIAL A BANCO DE ACOPIO EN OBRA PARA SU POSTERIOR RETIRO, LIMPIEZA DEL ÁREA DE LOS TRABAJOS, EQUIPO Y MANO DE OBRA.</v>
          </cell>
          <cell r="D38" t="str">
            <v>M2</v>
          </cell>
          <cell r="E38">
            <v>680.97</v>
          </cell>
          <cell r="F38">
            <v>116.75</v>
          </cell>
          <cell r="G38">
            <v>266.48</v>
          </cell>
          <cell r="H38" t="str">
            <v>DOSCIENTOS SESENTA Y SEIS PESOS 48/100 M.N.</v>
          </cell>
          <cell r="I38">
            <v>173313.26</v>
          </cell>
        </row>
        <row r="39">
          <cell r="A39">
            <v>25</v>
          </cell>
          <cell r="B39" t="str">
            <v>DOPI-20</v>
          </cell>
          <cell r="C39" t="str">
            <v>DEMOLICIÓN DE FIRME DE MORTERO, POR MEDIOS MECÁNICOS, DE HASTA 10 CM DE ESPESOR PROMEDIO, INCLUYE: HERRAMIENTA, ACARREO DEL MATERIAL A BANCO DE OBRA PARA SU POSTERIOR RETIRO, LIMPIEZA DEL ÁREA DE LOS TRABAJOS, EQUIPO Y MANO DE OBRA .</v>
          </cell>
          <cell r="D39" t="str">
            <v>M2</v>
          </cell>
          <cell r="E39">
            <v>680.97</v>
          </cell>
          <cell r="G39">
            <v>266.48</v>
          </cell>
          <cell r="H39" t="str">
            <v>DOSCIENTOS SESENTA Y SEIS PESOS 48/100 M.N.</v>
          </cell>
          <cell r="I39">
            <v>173313.26</v>
          </cell>
        </row>
        <row r="40">
          <cell r="A40">
            <v>26</v>
          </cell>
          <cell r="B40" t="str">
            <v>DOPI-21</v>
          </cell>
          <cell r="C40" t="str">
            <v>DEMOLICIÓN DE PAVIMENTO DE ADOQUÍN, POR MEDIOS MECÁNICOS, DE HASTA 10 CM DE ESPESOR PROMEDIO, INCLUYE: HERRAMIENTA, ACARREO DEL MATERIAL A BANCO DE ACOPIO EN OBRA PARA SU POSTERIOR RETIRO, LIMPIEZA DEL ÁREA DE LOS TRABAJOS, EQUIPO Y MANO DE OBRA.</v>
          </cell>
          <cell r="D40" t="str">
            <v>M2</v>
          </cell>
          <cell r="E40">
            <v>254.47</v>
          </cell>
          <cell r="G40">
            <v>314.26</v>
          </cell>
          <cell r="H40" t="str">
            <v>TRESCIENTOS CATORCE PESOS 26/100 M.N.</v>
          </cell>
          <cell r="I40">
            <v>4566.83</v>
          </cell>
        </row>
        <row r="41">
          <cell r="A41">
            <v>27</v>
          </cell>
          <cell r="B41" t="str">
            <v>DOPI-22</v>
          </cell>
          <cell r="C41" t="str">
            <v>DEMOLICIÓN DE ESCALONES FORJADOS EN LADRILLO, CON LOSA DE CONCRETO SIMPLE DE 8 CM DE ESPESOR O LOSETA DE CANTERA, INCLUYE: HERRAMIENTA, MANO DE OBRA, ACARREOS DE MATERIAL PRODUCTO DE DEMOLICIONES A BANCO DE ACOPIO EN OBRA PARA SU POSTERIOR RETIRO.</v>
          </cell>
          <cell r="D41" t="str">
            <v>M3</v>
          </cell>
          <cell r="E41">
            <v>4.7</v>
          </cell>
          <cell r="G41">
            <v>249.61</v>
          </cell>
          <cell r="H41" t="str">
            <v>DOSCIENTOS CUARENTA Y NUEVE PESOS 61/100 M.N.</v>
          </cell>
          <cell r="I41">
            <v>3629.33</v>
          </cell>
        </row>
        <row r="42">
          <cell r="A42">
            <v>28</v>
          </cell>
          <cell r="B42" t="str">
            <v>DOPI-23</v>
          </cell>
          <cell r="C42" t="str">
            <v>DEMOLICIÓN DE ESTRUCTURAS REALIZADAS A BASE DE MUROS DE LADRILLO ROJO O BLOCK DE JALCRETO Y LOSA DE CONCRETO SIMPLE DE HASTA 12 CM DE ESPESOR, VOLUMEN MEDIDO EN BANCO. INCLUYE: HERRAMIENTA, MANO DE OBRA, ACARREOS DE MATERIAL PRODUCTO DE DEMOLICIONES A BANCO DE ACOPIO EN OBRA PARA SU POSTERIOR RETIRO Y LIMPIEZA DEL ÁREA DE LOS TRABAJOS.</v>
          </cell>
          <cell r="D42" t="str">
            <v>M3</v>
          </cell>
          <cell r="E42">
            <v>14.49</v>
          </cell>
          <cell r="G42">
            <v>314.26</v>
          </cell>
          <cell r="H42" t="str">
            <v>TRESCIENTOS CATORCE PESOS 26/100 M.N.</v>
          </cell>
          <cell r="I42">
            <v>4566.83</v>
          </cell>
        </row>
        <row r="43">
          <cell r="A43">
            <v>29</v>
          </cell>
          <cell r="B43" t="str">
            <v>DOPI-24</v>
          </cell>
          <cell r="C43" t="str">
            <v>DEMOLICIÓN POR MEDIOS MANUALES DE MURO DE LADRILLO ROJO O BLOCK DE JALCRETO, DE HASTA 4.00 M DE ALTURA, INCLUYE: HERRAMIENTA, DEMOLICIÓN DE ENJARRES, CASTILLOS Y DALAS DE CONCRETO ARMADO DE 14 CM DE ESPESOR, MANO DE OBRA, RETIRO Y ACARREO DEL MATERIAL A BANCO DE ACOPIO EN OBRA Y LIMPIEZA DEL ÁREA DE LOS TRABAJOS.</v>
          </cell>
          <cell r="D43" t="str">
            <v>M2</v>
          </cell>
          <cell r="E43">
            <v>4.09</v>
          </cell>
          <cell r="G43">
            <v>320.19</v>
          </cell>
          <cell r="H43" t="str">
            <v>TRESCIENTOS VEINTE PESOS 19/100 M.N.</v>
          </cell>
          <cell r="I43">
            <v>1232.73</v>
          </cell>
        </row>
        <row r="44">
          <cell r="A44">
            <v>30</v>
          </cell>
          <cell r="B44" t="str">
            <v>DOPI-25</v>
          </cell>
          <cell r="C44" t="str">
            <v>DEMOLICIÓN POR MEDIOS MANUALES DE APLANADO DE 2.00 CM EN MUROS Y/O PLAFONES, 0.00 A 2.00 M DE ALTURA, INCLUYE: HERRAMIENTA, ANDAMIOS, ACARREO DEL MATERIAL A BANCO DE ACOPIO EN OBRA PARA SU POSTERIOR RETIRO, LIMPIEZA DEL ÁREA DE LOS TRABAJOS, EQUIPO Y MANO DE OBRA.</v>
          </cell>
          <cell r="D44" t="str">
            <v>M2</v>
          </cell>
          <cell r="E44">
            <v>328.88</v>
          </cell>
          <cell r="G44">
            <v>154.88</v>
          </cell>
          <cell r="H44" t="str">
            <v>CIENTO CINCUENTA Y CUATRO PESOS 88/100 M.N.</v>
          </cell>
          <cell r="I44">
            <v>73865.37</v>
          </cell>
        </row>
        <row r="45">
          <cell r="A45">
            <v>31</v>
          </cell>
          <cell r="B45" t="str">
            <v>DOPI-26</v>
          </cell>
          <cell r="C45" t="str">
            <v>DEMOLICIÓN POR MEDIOS MANUALES DE APLANADO DE 2.00 CM EN MUROS Y/O PLAFONES, DE 2.00 A 4.00 M DE ALTURA, INCLUYE: HERRAMIENTA, ANDAMIOS, ACARREO DEL MATERIAL A BANCO DE ACOPIO EN OBRA PARA SU POSTERIOR RETIRO, LIMPIEZA DEL ÁREA DE LOS TRABAJOS, EQUIPO Y MANO DE OBRA.</v>
          </cell>
          <cell r="D45" t="str">
            <v>M2</v>
          </cell>
          <cell r="E45">
            <v>160.52000000000001</v>
          </cell>
          <cell r="G45">
            <v>1493.75</v>
          </cell>
          <cell r="H45" t="str">
            <v>UN MIL CUATROCIENTOS NOVENTA Y TRES PESOS 75/100 M.N.</v>
          </cell>
          <cell r="I45">
            <v>1493.75</v>
          </cell>
        </row>
        <row r="46">
          <cell r="A46">
            <v>32</v>
          </cell>
          <cell r="B46" t="str">
            <v>DOPI-27</v>
          </cell>
          <cell r="C46" t="str">
            <v>DEMOLICIÓN POR MEDIOS MANUALES DE APLANADO DE 3.00 CM EN MUROS RECUBIERTOS DE AZULEJO, DE 0.00 A 2.00 M DE ALTURA, INCLUYE: HERRAMIENTA, ANDAMIOS, ACARREO DEL MATERIAL A BANCO DE ACOPIO EN OBRA PARA SU POSTERIOR RETIRO, LIMPIEZA DEL ÁREA DE LOS TRABAJOS, EQUIPO Y MANO DE OBRA.</v>
          </cell>
          <cell r="D46" t="str">
            <v>M2</v>
          </cell>
          <cell r="E46">
            <v>36.200000000000003</v>
          </cell>
          <cell r="G46">
            <v>196.16</v>
          </cell>
          <cell r="H46" t="str">
            <v>CIENTO NOVENTA Y SEIS PESOS 16/100 M.N.</v>
          </cell>
          <cell r="I46">
            <v>7100.99</v>
          </cell>
        </row>
        <row r="47">
          <cell r="A47">
            <v>33</v>
          </cell>
          <cell r="B47" t="str">
            <v>DOPI-28</v>
          </cell>
          <cell r="C47" t="str">
            <v>REMOCIÓN DE MOLDURAS DE PIEDRA TIPO CANTERA Y DEMOLICIÓN DE ENJARRES EN MUROS Y COLUMNAS, POR MEDIOS MANUALES, SIN RECUPERACIÓN. INCLUYE: HERRAMIENTA, ANDAMIOS, ACARREO DEL MATERIAL A BANCO DE ACOPIO PARA SU POSTERIOR  RETIRO, LIMPIEZA DEL ÁREA DE LOS TRABAJOS, EQUIPO Y MANO DE OBRA.</v>
          </cell>
          <cell r="D47" t="str">
            <v>M2</v>
          </cell>
          <cell r="E47">
            <v>124.29</v>
          </cell>
          <cell r="G47">
            <v>229.02</v>
          </cell>
          <cell r="H47" t="str">
            <v>DOSCIENTOS VEINTINUEVE PESOS 02/100 M.N.</v>
          </cell>
          <cell r="I47">
            <v>28464.9</v>
          </cell>
        </row>
        <row r="48">
          <cell r="A48">
            <v>34</v>
          </cell>
          <cell r="B48" t="str">
            <v>DOPI-29</v>
          </cell>
          <cell r="C48" t="str">
            <v>RETIRO DE ASTA BANDERA METÁLICA A BASE DE TUBO METÁLICO DE HASTA 4" DE DIÁMETRO Y HASTA 8 M DE ALTURA, SIN RECUPERACIÓN.  INCLUYE CORTES, DEMOLICIÓN DE LAS ANCLAS, DADO Y ZAPATA, MANIOBRAS, HERRAMIENTA, MANO DE OBRA, EQUIPO DE CORTE, ACARREOS AL BANCO DE ACOPIO Y SU POSTERIOR RETIRO FUERA DE LA OBRA, LIMPIEZA DEL ÁREA DE LOS TRABAJOS, EQUIPO Y MANO DE OBRA.</v>
          </cell>
          <cell r="D48" t="str">
            <v>PZA</v>
          </cell>
          <cell r="E48">
            <v>1</v>
          </cell>
          <cell r="G48">
            <v>1493.75</v>
          </cell>
          <cell r="H48" t="str">
            <v>UN MIL CUATROCIENTOS NOVENTA Y TRES PESOS 75/100 M.N.</v>
          </cell>
          <cell r="I48">
            <v>1493.75</v>
          </cell>
        </row>
        <row r="49">
          <cell r="A49">
            <v>35</v>
          </cell>
          <cell r="B49" t="str">
            <v>DOPI-30</v>
          </cell>
          <cell r="C49" t="str">
            <v>REMOCIÓN DE LOSETAS DE PIEDRA TIPO CANTERA Y DEMOLICIÓN DE ENJARRES EN MUROS Y COLUMNAS, POR MEDIOS MANUALES, SIN RECUPERACIÓN. INCLUYE: HERRAMIENTA, ANDAMIOS, ACARREO DEL MATERIAL A BANCO DE ACOPIO PARA SU POSTERIOR  RETIRO, LIMPIEZA DEL ÁREA DE LOS TRABAJOS, EQUIPO Y MANO DE OBRA.</v>
          </cell>
          <cell r="D49" t="str">
            <v>M2</v>
          </cell>
          <cell r="E49">
            <v>25.55</v>
          </cell>
          <cell r="G49">
            <v>190.73</v>
          </cell>
          <cell r="H49" t="str">
            <v>CIENTO NOVENTA PESOS 73/100 M.N.</v>
          </cell>
          <cell r="I49">
            <v>4873.1499999999996</v>
          </cell>
        </row>
        <row r="50">
          <cell r="A50">
            <v>36</v>
          </cell>
          <cell r="B50" t="str">
            <v>DOPI-31</v>
          </cell>
          <cell r="C50" t="str">
            <v>REMOCIÓN DE MOLDURAS DE PIEDRA TIPO CANTERA, POR MEDIOS MANUALES, SIN RECUPERACIÓN. INCLUYE: HERRAMIENTA, ANDAMIOS, ACARREO DEL MATERIAL A BANCO DE ACOPIO PARA SU POSTERIOR  RETIRO, LIMPIEZA DEL ÁREA DE LOS TRABAJOS, EQUIPO Y MANO DE OBRA.</v>
          </cell>
          <cell r="D50" t="str">
            <v>M</v>
          </cell>
          <cell r="I50">
            <v>784940.02999999991</v>
          </cell>
        </row>
        <row r="51">
          <cell r="A51">
            <v>37</v>
          </cell>
          <cell r="B51" t="str">
            <v>DOPI-32</v>
          </cell>
          <cell r="C51" t="str">
            <v>CARGA MECÁNICA Y ACARREO EN CAMIÓN 1 ER. KILOMETRO, DE MATERIAL PRODUCTO DE EXCAVACIÓN, DEMOLICIÓN Y/O ESCOMBROS, INCLUYE: REGALÍAS AL BANCO DE TIRO, MANO DE OBRA, EQUIPO Y HERRAMIENTA.</v>
          </cell>
          <cell r="D51" t="str">
            <v>M3</v>
          </cell>
          <cell r="E51">
            <v>733.23</v>
          </cell>
          <cell r="G51">
            <v>80.319999999999993</v>
          </cell>
          <cell r="H51" t="str">
            <v>OCHENTA PESOS 32/100 M.N.</v>
          </cell>
          <cell r="I51">
            <v>58893.03</v>
          </cell>
        </row>
        <row r="52">
          <cell r="A52">
            <v>38</v>
          </cell>
          <cell r="B52" t="str">
            <v>DOPI-33</v>
          </cell>
          <cell r="C52" t="str">
            <v>ACARREO EN CAMIÓN A KILÓMETROS SUBSECUENTES AL PRIMERO, DE MATERIAL PRODUCTO DE EXCAVACIÓN, DEMOLICIÓN Y/O ESCOMBROS A TIRADERO AUTORIZADO POR SUPERVISIÓN, INCLUYE: MANO DE OBRA, EQUIPO Y HERRAMIENTA.</v>
          </cell>
          <cell r="D52" t="str">
            <v>M3/KM</v>
          </cell>
          <cell r="E52">
            <v>5865.84</v>
          </cell>
          <cell r="G52">
            <v>8</v>
          </cell>
          <cell r="H52" t="str">
            <v>OCHO PESOS 00/100 M.N.</v>
          </cell>
          <cell r="I52">
            <v>46926.720000000001</v>
          </cell>
        </row>
        <row r="53">
          <cell r="A53">
            <v>39</v>
          </cell>
          <cell r="B53" t="str">
            <v>B</v>
          </cell>
          <cell r="C53" t="str">
            <v>EXPLANADA</v>
          </cell>
          <cell r="D53" t="str">
            <v>M3</v>
          </cell>
          <cell r="E53">
            <v>47.52</v>
          </cell>
          <cell r="F53">
            <v>79.790000000000006</v>
          </cell>
          <cell r="G53">
            <v>332.13</v>
          </cell>
          <cell r="H53" t="str">
            <v>TRESCIENTOS TREINTA Y DOS PESOS 13/100 M.N.</v>
          </cell>
          <cell r="I53">
            <v>784940.02999999991</v>
          </cell>
        </row>
        <row r="54">
          <cell r="A54">
            <v>40</v>
          </cell>
          <cell r="B54" t="str">
            <v>DOPI-34</v>
          </cell>
          <cell r="C54" t="str">
            <v>CORTE A CIELO ABIERTO DEL TERRENO NATURAL POR MEDIOS MECÁNICOS, MEDIDO EN SECCIONES.  INCLUYE: AFINE DE LA SUPERFICIE, ACARREOS HASTA 3 ESTACIONES, ACAMELLONADO DE LOS EXEDENTES, MANO DE OBRA, EQUIPO Y HERRAMIENTA.</v>
          </cell>
          <cell r="D54" t="str">
            <v>M3</v>
          </cell>
          <cell r="E54">
            <v>407.09999999999997</v>
          </cell>
          <cell r="G54">
            <v>38.229999999999997</v>
          </cell>
          <cell r="H54" t="str">
            <v>TREINTA Y OCHO PESOS 23/100 M.N.</v>
          </cell>
          <cell r="I54">
            <v>15563.43</v>
          </cell>
        </row>
        <row r="55">
          <cell r="A55">
            <v>41</v>
          </cell>
          <cell r="B55" t="str">
            <v>DOPI-35</v>
          </cell>
          <cell r="C55" t="str">
            <v>RELLENO Y CONFORMACIÓN DE TERRAPLEN CON MATERIAL PRODUCTO DE LOS CORTES, COMPACTADO EN CAPAS DE 20 CM DE AL 90% ± 2 DE SU P.V.S.M., PRUEBA AASHTO ESTANDAR, CBR DEL 5% MÍNIMO, INCLUYE: AFINE, INCORPORACIÓN DE HUMEDAD ÓPTIMA, INCORPORACIÓN DE MATERIAL DE BANCO, CONFORMACIÓN, MANO DE OBRA, EQUIPO Y HERRAMIENTA.</v>
          </cell>
          <cell r="D55" t="str">
            <v>M3</v>
          </cell>
          <cell r="E55">
            <v>226.48</v>
          </cell>
          <cell r="G55">
            <v>85.55</v>
          </cell>
          <cell r="H55" t="str">
            <v>OCHENTA Y CINCO PESOS 55/100 M.N.</v>
          </cell>
          <cell r="I55">
            <v>19375.36</v>
          </cell>
        </row>
        <row r="56">
          <cell r="A56">
            <v>42</v>
          </cell>
          <cell r="B56" t="str">
            <v>DOPI-33</v>
          </cell>
          <cell r="C56" t="str">
            <v>SUMINISTRO, EXTENDIDO, CONFORMADO Y COMPACTADO DE MATERIAL DE BANCO (TEPETATE), PARA RELLENOS A CIELO ABIERTO.</v>
          </cell>
          <cell r="D56" t="str">
            <v>M3</v>
          </cell>
          <cell r="E56">
            <v>116.08</v>
          </cell>
          <cell r="F56">
            <v>79.790000000000006</v>
          </cell>
          <cell r="G56">
            <v>603.9</v>
          </cell>
          <cell r="H56" t="str">
            <v>SEISCIENTOS TRES PESOS 90/100 M.N.</v>
          </cell>
          <cell r="I56">
            <v>70100.710000000006</v>
          </cell>
        </row>
        <row r="57">
          <cell r="A57">
            <v>43</v>
          </cell>
          <cell r="B57" t="str">
            <v>DOPI-36</v>
          </cell>
          <cell r="C57" t="str">
            <v>EXCAVACIÓN POR MEDIOS MANUALES EN MATERIAL TIPO II, DE 0.00 A -2.00 M DE PROFUNDIDAD, INCLUYE: AFINE DE PLANTILLA Y TALUDES, ACARREO DEL MATERIAL A BANCO DE OBRA PARA SU POSTERIOR RETIRO, MANO DE OBRA, EQUIPO Y HERRAMIENTA. (MEDIDO EN TERRENO NATURAL POR SECCIÓN).</v>
          </cell>
          <cell r="D57" t="str">
            <v>M3</v>
          </cell>
          <cell r="E57">
            <v>21.45</v>
          </cell>
          <cell r="G57">
            <v>221.27</v>
          </cell>
          <cell r="H57" t="str">
            <v>DOSCIENTOS VEINTIUN PESOS 27/100 M.N.</v>
          </cell>
          <cell r="I57">
            <v>4746.24</v>
          </cell>
        </row>
        <row r="58">
          <cell r="A58">
            <v>44</v>
          </cell>
          <cell r="B58" t="str">
            <v>DOPI-37</v>
          </cell>
          <cell r="C58" t="str">
            <v>LIMPIEZA DE MUROS DE PIEDRA Y/O CANTERA A BASE DE SANDBLASTEO PARA LA ELIMINACIÓN DE PINTURA Y SUCIEDAD, INCLUYE: HERRAMIENTA, EQUIPO DE SANDBLAST, EQUIPO DE PROTECCIÓN PARA LA OPERACIÓN, ANDAMIOS HASTA UNA ALTURA DE 5.00 M, DELIMITACIÓN DE LAS ÁREAS A TRABAJAR, MATERIALES,  MANO DE OBRA Y LIMPIEZA DEL SITIO DE TRABAJO.</v>
          </cell>
          <cell r="D58" t="str">
            <v>M2</v>
          </cell>
          <cell r="E58">
            <v>114.55</v>
          </cell>
          <cell r="G58">
            <v>108.11</v>
          </cell>
          <cell r="H58" t="str">
            <v>CIENTO OCHO PESOS 11/100 M.N.</v>
          </cell>
          <cell r="I58">
            <v>12384</v>
          </cell>
        </row>
        <row r="59">
          <cell r="A59">
            <v>45</v>
          </cell>
          <cell r="B59" t="str">
            <v>DOPI-38</v>
          </cell>
          <cell r="C59" t="str">
            <v>CONFORMACIÓN Y COLADO DE RAMPAS CON PENDIENTES DE HASTA EL 6% CON MATERIAL DE BANCO COMPACTADO CON COMPACTADOR MANUAL, INCORPORANDO HUMEDAD ÓPTIMA, HASTA EN ESPESORES DE 0.2 M Y CONCRETO F´C=250 KG/CM2 DE 10 CM DE ESPESOR, ACABADO SEMI PULIDO. INCLUYE: MATERIALES, MANO DE OBRA, EQUIPO, CIMBRADO, VIBRADO Y CURADO DEL CONCRETO.</v>
          </cell>
          <cell r="D59" t="str">
            <v>M2</v>
          </cell>
          <cell r="E59">
            <v>116.08</v>
          </cell>
          <cell r="G59">
            <v>603.9</v>
          </cell>
          <cell r="H59" t="str">
            <v>SEISCIENTOS TRES PESOS 90/100 M.N.</v>
          </cell>
          <cell r="I59">
            <v>70100.710000000006</v>
          </cell>
        </row>
        <row r="60">
          <cell r="A60">
            <v>46</v>
          </cell>
          <cell r="B60" t="str">
            <v>DOPI-39</v>
          </cell>
          <cell r="C60" t="str">
            <v>ELABORACIÓN DE FIRME DE CONCRETO F'C= 150 KG/CM2 DE 8 CM ESPESOR, ACABADO COMUN. INCLUYE: HERRAMIENTA, SUMINISTRO DE MATERIALES, ACARREOS, NIVELACIÓN, CIMBRA, DESCIMBRA, COLADO, CURADO, DESPERDICIOS, EQUIPO Y MANO DE OBRA.</v>
          </cell>
          <cell r="D60" t="str">
            <v>M2</v>
          </cell>
          <cell r="E60">
            <v>621.41999999999996</v>
          </cell>
          <cell r="G60">
            <v>297.24</v>
          </cell>
          <cell r="H60" t="str">
            <v>DOSCIENTOS NOVENTA Y SIETE PESOS 24/100 M.N.</v>
          </cell>
          <cell r="I60">
            <v>184710.88</v>
          </cell>
        </row>
        <row r="61">
          <cell r="A61">
            <v>47</v>
          </cell>
          <cell r="B61" t="str">
            <v>DOPI-40</v>
          </cell>
          <cell r="C61" t="str">
            <v>CENEFA DE 10 CM DE ESPESOR A BASE DE CONCRETO COLOR BLANCO PREMEZCLADO F´C= 200 KG/CM2, R. N., T.M.A.19 MM, CON AGREGADO DE MARMOL Y MARMOLINA, ACABADO LAVADO, INCLUYE: CIMBRA, DESCIMBRA, COLADO, DESMOLDANTE, BARNIZ, CURADO, MATERIALES, MANO DE OBRA, EQUIPO Y HERRAMIENTA.</v>
          </cell>
          <cell r="D61" t="str">
            <v>M2</v>
          </cell>
          <cell r="E61">
            <v>230.77500000000001</v>
          </cell>
          <cell r="F61">
            <v>16.3</v>
          </cell>
          <cell r="G61">
            <v>564.67999999999995</v>
          </cell>
          <cell r="H61" t="str">
            <v>QUINIENTOS SESENTA Y CUATRO PESOS 68/100 M.N.</v>
          </cell>
          <cell r="I61">
            <v>130314.03</v>
          </cell>
        </row>
        <row r="62">
          <cell r="A62">
            <v>48</v>
          </cell>
          <cell r="B62" t="str">
            <v>DOPI-41</v>
          </cell>
          <cell r="C62" t="str">
            <v>SUMINISTRO Y COLOCACIÓN DE PIEDRA DE COLOR ROJO SANGRE DE PICHÓN DE 0.40 X 0.40 M Y ESPESOR VARIABLE DE 3 A 5 CM, ASENTADA CON PEGAPIEDRA PERDURA O CALIDAD SIMILAR, CON UN ESPESOR TOTAL MÁXIMO DE 10 CM, JUNTA DE 2 CM DE ESPESOR CON MORTERO CEMENTO ARENA PROPORCIÓN 1:3, INCLUYE: HERRAMIENTA, SUMINISTRO DE MATERIALES, ACARREOS, NIVELACIÓN,CORTES, REMATES, DESPERDICIOS, EQUIPO Y MANO DE OBRA.</v>
          </cell>
          <cell r="D62" t="str">
            <v>M2</v>
          </cell>
          <cell r="E62">
            <v>358.29</v>
          </cell>
          <cell r="G62">
            <v>828.15</v>
          </cell>
          <cell r="H62" t="str">
            <v>OCHOCIENTOS VEINTIOCHO PESOS 15/100 M.N.</v>
          </cell>
          <cell r="I62">
            <v>296717.86</v>
          </cell>
        </row>
        <row r="63">
          <cell r="A63">
            <v>49</v>
          </cell>
          <cell r="B63" t="str">
            <v>DOPI-42</v>
          </cell>
          <cell r="C63" t="str">
            <v>SUMINISTRO Y APLICACIÓN DE SELLADOR ACRÍLICO TRANSPARENTE PARA PIEDRA, CON RENDIMIENTO DE 5 M2/L. INCLUYE: HERRAMIENTA, LIMPIEZA Y PREPARACIÓN DE LA SUPERFICIE, MATERIALES, EQUIPO Y MANO DE OBRA.</v>
          </cell>
          <cell r="D63" t="str">
            <v>M2</v>
          </cell>
          <cell r="E63">
            <v>358.29</v>
          </cell>
          <cell r="G63">
            <v>77.59</v>
          </cell>
          <cell r="H63" t="str">
            <v>SETENTA Y SIETE PESOS 59/100 M.N.</v>
          </cell>
          <cell r="I63">
            <v>118351.6</v>
          </cell>
        </row>
        <row r="64">
          <cell r="A64">
            <v>50</v>
          </cell>
          <cell r="B64" t="str">
            <v>DOPI-43</v>
          </cell>
          <cell r="C64" t="str">
            <v>EXCAVACIÓN POR MEDIOS MANUALES EN MATERIAL TIPO II, DE 0.00 A -2.00 M DE PROFUNDIDAD, INCLUYE: AFINE DE PLANTILLA Y TALUDES, ACARREO DEL MATERIAL A BANCO DE OBRA PARA SU POSTERIOR RETIRO, MANO DE OBRA, EQUIPO Y HERRAMIENTA. (MEDIDO EN TERRENO NATURAL POR SECCIÓN).</v>
          </cell>
          <cell r="D64" t="str">
            <v>M3</v>
          </cell>
          <cell r="E64">
            <v>22.535</v>
          </cell>
          <cell r="F64">
            <v>16.3</v>
          </cell>
          <cell r="G64">
            <v>748.87</v>
          </cell>
          <cell r="H64" t="str">
            <v>SETECIENTOS CUARENTA Y OCHO PESOS 87/100 M.N.</v>
          </cell>
          <cell r="I64">
            <v>2636.02</v>
          </cell>
        </row>
        <row r="65">
          <cell r="A65">
            <v>51</v>
          </cell>
          <cell r="B65" t="str">
            <v>DOPI-44</v>
          </cell>
          <cell r="C65" t="str">
            <v>CORTE CON DISCO DE DIAMANTE HASTA 1/3 DE ESPESOR DE LA LOSA Y HASTA 3 MM DE ANCHO, INCLUYE: EQUIPO, PREPARACIONES, MANO DE OBRA Y LIMPIEZA DE LA SUPERFICIE DE TRABAJOS.</v>
          </cell>
          <cell r="D65" t="str">
            <v>M</v>
          </cell>
          <cell r="E65">
            <v>37.6</v>
          </cell>
          <cell r="G65">
            <v>65.39</v>
          </cell>
          <cell r="H65" t="str">
            <v>SESENTA Y CINCO PESOS 39/100 M.N.</v>
          </cell>
          <cell r="I65">
            <v>2458.66</v>
          </cell>
        </row>
        <row r="66">
          <cell r="A66">
            <v>52</v>
          </cell>
          <cell r="B66" t="str">
            <v>DOPI-45</v>
          </cell>
          <cell r="C66" t="str">
            <v>QUIOSCO</v>
          </cell>
          <cell r="D66" t="str">
            <v>M</v>
          </cell>
          <cell r="E66">
            <v>4.5599999999999996</v>
          </cell>
          <cell r="G66">
            <v>647.66999999999996</v>
          </cell>
          <cell r="H66" t="str">
            <v>SEISCIENTOS CUARENTA Y SIETE PESOS 67/100 M.N.</v>
          </cell>
          <cell r="I66">
            <v>118351.6</v>
          </cell>
        </row>
        <row r="67">
          <cell r="A67">
            <v>53</v>
          </cell>
          <cell r="B67" t="str">
            <v>DOPI-46</v>
          </cell>
          <cell r="C67" t="str">
            <v>SUMINISTRO Y COLOCACIÓN DE LOSETA DE CANTERA TIPO ATEMAJAC EN FORMATO 46 X 46 X 3 CM CON CORTES LATERALES PERFILADOS EN ÁNGULO DE 45°, EN COLUMNAS HASTA UNA ALTURA DE 2.20 M. JUNTEADOS A HUESO. INCUYE: ACARREOS, HERRAMIENTA, MANO DE OBRA, CORTES, DESPERDICIOS, ANDAMIOS Y LIMPIEZA DEL ÁREA DE TRABAJO.</v>
          </cell>
          <cell r="D67" t="str">
            <v>M2</v>
          </cell>
          <cell r="E67">
            <v>3.5200000000000005</v>
          </cell>
          <cell r="G67">
            <v>748.87</v>
          </cell>
          <cell r="H67" t="str">
            <v>SETECIENTOS CUARENTA Y OCHO PESOS 87/100 M.N.</v>
          </cell>
          <cell r="I67">
            <v>2636.02</v>
          </cell>
        </row>
        <row r="68">
          <cell r="A68">
            <v>54</v>
          </cell>
          <cell r="B68" t="str">
            <v>DOPI-47</v>
          </cell>
          <cell r="C68" t="str">
            <v>SUMINISTRO Y COLOCACIÓN DE MOLDURA TIPO PECHO DE PALOMA ELABORADA EN CANTERA TIPO ATEMAJAC DE 20 X 20 CM. ACENTADA CON PEGAPIEDRA PERDURA O DE CALIDAD SIMILAR. INCLUYE: MATERIALES, HERRAMIENTA, ANDAMIOS, CORTES, DESPERDICIOS, MANO DE OBRA Y LIMPIEZA DE LA SUPERFICIE DE TRABAJOS.</v>
          </cell>
          <cell r="D68" t="str">
            <v>M</v>
          </cell>
          <cell r="E68">
            <v>37.6</v>
          </cell>
          <cell r="G68">
            <v>897.51</v>
          </cell>
          <cell r="H68" t="str">
            <v>OCHOCIENTOS NOVENTA Y SIETE PESOS 51/100 M.N.</v>
          </cell>
          <cell r="I68">
            <v>33746.379999999997</v>
          </cell>
        </row>
        <row r="69">
          <cell r="A69">
            <v>55</v>
          </cell>
          <cell r="B69" t="str">
            <v>DOPI-48</v>
          </cell>
          <cell r="C69" t="str">
            <v>SUMINISTRO Y COLOCACIÓN DE MOLDURA TIPO PECHO DE PALOMA ELABORADA EN CANTERA TIPO ATEMAJAC DE 8 X 8 CM. ACENTADA CON PEGAPIEDRA PERDURA O DE CALIDAD SIMILAR. INCLUYE: MATERIALES, HERRAMIENTA, ANDAMIOS, CORTES, DESPERDICIOS, MANO DE OBRA Y LIMPIEZA DE LA SUPERFICIE DE TRABAJOS.</v>
          </cell>
          <cell r="D69" t="str">
            <v>M</v>
          </cell>
          <cell r="E69">
            <v>4.5599999999999996</v>
          </cell>
          <cell r="G69">
            <v>647.66999999999996</v>
          </cell>
          <cell r="H69" t="str">
            <v>SEISCIENTOS CUARENTA Y SIETE PESOS 67/100 M.N.</v>
          </cell>
          <cell r="I69">
            <v>2953.38</v>
          </cell>
        </row>
        <row r="70">
          <cell r="A70">
            <v>56</v>
          </cell>
          <cell r="B70" t="str">
            <v>DOPI-49</v>
          </cell>
          <cell r="C70" t="str">
            <v>SUMINISTRO Y COLOCACIÓN DE MOLDURA TIPO MEDIA CAÑA ELABORADA EN CANTERA TIPO ATEMAJAC DE 3 X 5 CM. ACENTADA CON PEGAPIEDRA PERDURA O DE CALIDAD SIMILAR. INCLUYE: MATERIALES, HERRAMIENTA, ANDAMIOS, CORTES, DESPERDICIOS, MANO DE OBRA Y LIMPIEZA DE LA SUPERFICIE DE TRABAJOS.</v>
          </cell>
          <cell r="D70" t="str">
            <v>M</v>
          </cell>
          <cell r="E70">
            <v>2.2000000000000002</v>
          </cell>
          <cell r="G70">
            <v>223.86</v>
          </cell>
          <cell r="H70" t="str">
            <v>DOSCIENTOS VEINTITRES PESOS 86/100 M.N.</v>
          </cell>
          <cell r="I70">
            <v>492.49</v>
          </cell>
        </row>
        <row r="71">
          <cell r="A71">
            <v>57</v>
          </cell>
          <cell r="B71" t="str">
            <v>DOPI-50</v>
          </cell>
          <cell r="C71" t="str">
            <v>LIMPIEZA DE BÓVEDA DE LADRILLO ROJO POR MEDIOS MANUALES, CON CEPILLO DE ALAMBRE, NO CARDA MECÁNICA. INCLUYE: MATERIALES, HERRAMIENTA, ANDAMIOS, REPARACIÓN Y /O RESANE DE PIEZAS DAÑADAS, MANO DE OBRA Y LIMPIEZA DE LA SUPERFICIE DE TRABAJO.</v>
          </cell>
          <cell r="D71" t="str">
            <v>M2</v>
          </cell>
          <cell r="E71">
            <v>19.360000000000003</v>
          </cell>
          <cell r="G71">
            <v>44.69</v>
          </cell>
          <cell r="H71" t="str">
            <v>CUARENTA Y CUATRO PESOS 69/100 M.N.</v>
          </cell>
          <cell r="I71">
            <v>865.2</v>
          </cell>
        </row>
        <row r="72">
          <cell r="A72">
            <v>58</v>
          </cell>
          <cell r="B72" t="str">
            <v>DOPI-51</v>
          </cell>
          <cell r="C72" t="str">
            <v>FORJADO DE ESCALONES DE 30X16 CM PROM. A BASE DE MURO TIPO TEZÓN DE BLOCK DE JALCRETO 11X14X28 CM, ASENTADO CON MORTERO CEMENTO- ARENA 1:3; Y APLANADO DE 2.50 CM. DE ESPESOR EN MURO Y BOQUILLAS, CON MORTERO CEMENTO-ARENA 1:3, ACABADO PULIDO O APALILLADO,  INCLUYE: HERRAMIENTA, MATERIALES, EQUIPO, MANO DE OBRA Y LIMPIEZA DE LA SUPERFICIE DE TRABAJO.</v>
          </cell>
          <cell r="D72" t="str">
            <v>M</v>
          </cell>
          <cell r="E72">
            <v>9.3000000000000007</v>
          </cell>
          <cell r="G72">
            <v>497.39</v>
          </cell>
          <cell r="H72" t="str">
            <v>CUATROCIENTOS NOVENTA Y SIETE PESOS 39/100 M.N.</v>
          </cell>
          <cell r="I72">
            <v>4625.7299999999996</v>
          </cell>
        </row>
        <row r="73">
          <cell r="A73">
            <v>59</v>
          </cell>
          <cell r="B73" t="str">
            <v>DOPI-52</v>
          </cell>
          <cell r="C73" t="str">
            <v>HUELLA DE 36 CM DE ANCHO Y 4 CM DE ESPESOR A BASE DE PIEDRA CANTERA TIPO ATEMAJAC, CON NARIZ BOLEADA EN MEDIA CAÑA ASENTADA CON PEGAPIEDRA PERDURA O DE CALIDAD SIMILAR, JUNTEADA A HUESO.. INCLUYE: MATERIALES, CORTES DESPERDICIOS, HERRAMIENTA, ACARREOS, EQUIPO, MANO DE OBRA Y LIMPIEZA DE LA SUPERFICIE DE TRABAJO.</v>
          </cell>
          <cell r="D73" t="str">
            <v>M</v>
          </cell>
          <cell r="E73">
            <v>9.3000000000000007</v>
          </cell>
          <cell r="G73">
            <v>883.15</v>
          </cell>
          <cell r="H73" t="str">
            <v>OCHOCIENTOS OCHENTA Y TRES PESOS 15/100 M.N.</v>
          </cell>
          <cell r="I73">
            <v>8213.2999999999993</v>
          </cell>
        </row>
        <row r="74">
          <cell r="A74">
            <v>60</v>
          </cell>
          <cell r="B74" t="str">
            <v>DOPI-53</v>
          </cell>
          <cell r="C74" t="str">
            <v>ELABORACIÓN DE FIRME DE CONCRETO F'C= 150 KG/CM2 DE 8 CM ESPESOR, ACABADO COMÚN. INCLUYE: HERRAMIENTA, SUMINISTRO DE MATERIALES, ACARREOS, NIVELACIÓN, CIMBRA, DESCIMBRA, COLADO, CURADO, DESPERDICIOS, EQUIPO, MANO DE OBRA Y LIMPIEZA DE LA SUPERFICIE DE TRABAJO.</v>
          </cell>
          <cell r="D74" t="str">
            <v>M2</v>
          </cell>
          <cell r="E74">
            <v>18.37</v>
          </cell>
          <cell r="G74">
            <v>297.24</v>
          </cell>
          <cell r="H74" t="str">
            <v>DOSCIENTOS NOVENTA Y SIETE PESOS 24/100 M.N.</v>
          </cell>
          <cell r="I74">
            <v>5460.3</v>
          </cell>
        </row>
        <row r="75">
          <cell r="A75">
            <v>61</v>
          </cell>
          <cell r="B75" t="str">
            <v>DOPI-54</v>
          </cell>
          <cell r="C75" t="str">
            <v>SUMINISTRO Y COLOCACIÓN DE PISO PORCELÁNICO ANTIDERRAPANTE MOD. MODULOR TAUPE DE 60.8 X 60.8 CM ACENTADO Y JUNTEADO CON ADHESIVO ADVANCED PORCELÁNICO, INTERCERAMIC O CALIDAD SIMILAR, INCLUYE: MATERIALES, RECORTES, DESPERDICIOS, EQUIPO, MANO DE OBRA Y LIMPIEZA DE LA SUPERFICIE DE TRABAJO.</v>
          </cell>
          <cell r="D75" t="str">
            <v>M2</v>
          </cell>
          <cell r="E75">
            <v>18.37</v>
          </cell>
          <cell r="F75">
            <v>472.52</v>
          </cell>
          <cell r="G75">
            <v>658.88</v>
          </cell>
          <cell r="H75" t="str">
            <v>SEISCIENTOS CINCUENTA Y OCHO PESOS 88/100 M.N.</v>
          </cell>
          <cell r="I75">
            <v>12103.63</v>
          </cell>
        </row>
        <row r="76">
          <cell r="A76">
            <v>62</v>
          </cell>
          <cell r="B76" t="str">
            <v>DOPI-55</v>
          </cell>
          <cell r="C76" t="str">
            <v>PLANTILLA DE 5 CM DE ESPESOR DE CONCRETO HECHO EN OBRA DE F´C=100 KG/CM2, INCLUYE: PREPARACIÓN DE LA SUPERFICIE, NIVELACIÓN, MAESTREADO, COLADO, MANO DE OBRA, EQUIPO, HERRAMIENTA Y LIMPIEZA DE LA SUPERFICIE DE TRABAJO.</v>
          </cell>
          <cell r="D76" t="str">
            <v>M2</v>
          </cell>
          <cell r="E76">
            <v>20.25</v>
          </cell>
          <cell r="G76">
            <v>142.88999999999999</v>
          </cell>
          <cell r="H76" t="str">
            <v>CIENTO CUARENTA Y DOS PESOS 89/100 M.N.</v>
          </cell>
          <cell r="I76">
            <v>2893.52</v>
          </cell>
        </row>
        <row r="77">
          <cell r="A77">
            <v>63</v>
          </cell>
          <cell r="B77" t="str">
            <v>DOPI-56</v>
          </cell>
          <cell r="C77" t="str">
            <v xml:space="preserve">ELABORACIÓN DE DENTELLÓN DE PIEDRA DE BANCO LOCAL, SIMILAR A LA EXISTENTE, ACENTADA CON MORTERO CEMENTO ARENA EN PROPORCION 1:3. ACOMODADA PIEDRA POR PIEDRA (NO RENCHIDO). INCLUYE: MATERIALES, NIVELACIÓN, ALINEACIÓN CON HILO Y PLOMO EN TODA LA SUPERFICIE VISIBLE, ACOMODO DE LA PIEDRA BUSCANDO SU MEJOR CARA, MANO DE OBRA EQUIPO, CORTES, DESPERDICIOS EQUIPO, MANO DE OBRA Y LIMPIEZA DE LA SUPERFICIE DE TRABAJO. </v>
          </cell>
          <cell r="D77" t="str">
            <v>M3</v>
          </cell>
          <cell r="E77">
            <v>20</v>
          </cell>
          <cell r="G77">
            <v>872.32</v>
          </cell>
          <cell r="H77" t="str">
            <v>OCHOCIENTOS SETENTA Y DOS PESOS 32/100 M.N.</v>
          </cell>
          <cell r="I77">
            <v>17446.400000000001</v>
          </cell>
        </row>
        <row r="78">
          <cell r="A78">
            <v>64</v>
          </cell>
          <cell r="B78" t="str">
            <v>DOPI-57</v>
          </cell>
          <cell r="C78" t="str">
            <v>SUMINISTRO Y COLOCACIÓN DE BARANDAL METÁLICO PREFABRICADO MOD J140102 REJA BALCONES, ODÍN O SIMILAR, DE 100 CM DE ALTURA. INCLUYE: MATERIALES, HERRAMIENTA, ACARREOS, PLOMEO, NIVELACIÓN, ANCLAJES, FIJACIÓN, DESPERDICIOS, EQUIPO, MANO DE OBRA Y LIMPIEZA DE LA SUPERFICIE DE TRABAJO.</v>
          </cell>
          <cell r="D78" t="str">
            <v>M</v>
          </cell>
          <cell r="E78">
            <v>17.739999999999998</v>
          </cell>
          <cell r="F78">
            <v>472.52</v>
          </cell>
          <cell r="G78">
            <v>1269.42</v>
          </cell>
          <cell r="H78" t="str">
            <v>UN MIL DOSCIENTOS SESENTA Y NUEVE PESOS 42/100 M.N.</v>
          </cell>
          <cell r="I78">
            <v>275505.23999999993</v>
          </cell>
        </row>
        <row r="79">
          <cell r="A79">
            <v>65</v>
          </cell>
          <cell r="B79" t="str">
            <v>DOPI-58</v>
          </cell>
          <cell r="C79" t="str">
            <v>SUMINISTRO Y APLICACIÓN DE SELLADOR ACRÍLICO TRANSPARENTE PARA PIEDRA, CON RENDIMIENTO DE 5 M2/L. INCLUYE: HERRAMIENTA, LIMPIEZA Y PREPARACIÓN DE LA SUPERFICIE, MATERIALES, EQUIPO Y MANO DE OBRA.</v>
          </cell>
          <cell r="D79" t="str">
            <v>M2</v>
          </cell>
          <cell r="E79">
            <v>36.54</v>
          </cell>
          <cell r="G79">
            <v>77.59</v>
          </cell>
          <cell r="H79" t="str">
            <v>SETENTA Y SIETE PESOS 59/100 M.N.</v>
          </cell>
          <cell r="I79">
            <v>2835.14</v>
          </cell>
        </row>
        <row r="80">
          <cell r="A80">
            <v>66</v>
          </cell>
          <cell r="B80" t="str">
            <v>DOPI-59</v>
          </cell>
          <cell r="C80" t="str">
            <v>EXCAVACIÓN POR CUALQUIER MEDIO EN MATERIAL TIPO II, DE 0.00 A -2.00 M DE PROFUNDIDAD, MEDIDO EN TERRENO NATURAL POR SECCIÓN. INCLUYE: AFINE DE PLANTILLA Y TALUDES, ACARREO DEL MATERIAL A BANCO DE OBRA PARA SU POSTERIOR RETIRO, MANO DE OBRA, EQUIPO, HERRAMIENTA Y LIMPIEZA DEL SITIO DE LOS TRABAJOS.</v>
          </cell>
          <cell r="D80" t="str">
            <v>M3</v>
          </cell>
          <cell r="E80">
            <v>10</v>
          </cell>
          <cell r="G80">
            <v>156.06</v>
          </cell>
          <cell r="H80" t="str">
            <v>CIENTO CINCUENTA Y SEIS PESOS 06/100 M.N.</v>
          </cell>
          <cell r="I80">
            <v>1560.6</v>
          </cell>
        </row>
        <row r="81">
          <cell r="A81">
            <v>67</v>
          </cell>
          <cell r="B81" t="str">
            <v>DOPI-60</v>
          </cell>
          <cell r="C81" t="str">
            <v>JARDINERAS</v>
          </cell>
          <cell r="D81" t="str">
            <v>M3</v>
          </cell>
          <cell r="E81">
            <v>114.12</v>
          </cell>
          <cell r="G81">
            <v>488.56</v>
          </cell>
          <cell r="H81" t="str">
            <v>CUATROCIENTOS OCHENTA Y OCHO PESOS 56/100 M.N.</v>
          </cell>
          <cell r="I81">
            <v>275505.23999999993</v>
          </cell>
        </row>
        <row r="82">
          <cell r="A82">
            <v>68</v>
          </cell>
          <cell r="B82" t="str">
            <v>DOPI-61</v>
          </cell>
          <cell r="C82" t="str">
            <v>PLANTILLA DE 5 CM DE ESPESOR DE CONCRETO HECHO EN OBRA DE F´C=100 KG/CM2, INCLUYE: PREPARACIÓN DE LA SUPERFICIE, NIVELACIÓN, MAESTREADO, COLADO, MANO DE OBRA, EQUIPO, HERRAMIENTA Y LIMPIEZA DEL SITIO DE LOS TRABAJOS.</v>
          </cell>
          <cell r="D82" t="str">
            <v>M2</v>
          </cell>
          <cell r="E82">
            <v>187.85</v>
          </cell>
          <cell r="G82">
            <v>142.88999999999999</v>
          </cell>
          <cell r="H82" t="str">
            <v>CIENTO CUARENTA Y DOS PESOS 89/100 M.N.</v>
          </cell>
          <cell r="I82">
            <v>26841.89</v>
          </cell>
        </row>
        <row r="83">
          <cell r="A83">
            <v>69</v>
          </cell>
          <cell r="B83" t="str">
            <v>DOPI-62</v>
          </cell>
          <cell r="C83" t="str">
            <v>ELABORACIÓN DE MURO DE PIEDRA DE 45 CM DE ANCHO, CON PIEDRA DE BANCO LOCAL, SIMILAR A LA EXISTENTE Y PIEDRA RECUPERADA EN DEMOLICIONES DE JARDINERAS, ACENTADA CON MORTERO CEMENTO ARENA EN PROPORCION 1:3. NO INCLUYE EL SUMINISTRO DE PIEDRA, SÍ INCLUYE: NIVELACIÓN, ALINEACIÓN CON HILO Y PLOMO EN TODA SU SUPERFICIE VISIBLE, ACOMODO DE LA PIEDRA BUSCANDO SU MEJOR CARA, EQUIPO, CORTES, DESPERDICIOS, HERRAMIENTA Y LIMPIEZA DEL SITIO DE LOS TRABAJOS.</v>
          </cell>
          <cell r="D83" t="str">
            <v>M2</v>
          </cell>
          <cell r="E83">
            <v>253.6</v>
          </cell>
          <cell r="G83">
            <v>431.86</v>
          </cell>
          <cell r="H83" t="str">
            <v>CUATROCIENTOS TREINTA Y UN PESOS 86/100 M.N.</v>
          </cell>
          <cell r="I83">
            <v>109519.7</v>
          </cell>
        </row>
        <row r="84">
          <cell r="A84">
            <v>70</v>
          </cell>
          <cell r="B84" t="str">
            <v>DOPI-63</v>
          </cell>
          <cell r="C84" t="str">
            <v>SUMINISTRO DE PIEDRA DE BANCO LOCAL SIMILAR A LA EXISTENTE, PUESTA EN OBRA. EN TAMAÑOS ENTRE 0.20 Y 0.45 M DE DIAMÉTRO, MEDIDA EN MURO TERMINADO. INCLUYE: ACARREOS, DESPERDICIOS, SELECCIÓN DEL MATERIAL, HERRAMIENTA Y LIMPIEZA DEL SITIO DE LOS TRABAJOS.</v>
          </cell>
          <cell r="D84" t="str">
            <v>M3</v>
          </cell>
          <cell r="E84">
            <v>114.12</v>
          </cell>
          <cell r="G84">
            <v>488.56</v>
          </cell>
          <cell r="H84" t="str">
            <v>CUATROCIENTOS OCHENTA Y OCHO PESOS 56/100 M.N.</v>
          </cell>
          <cell r="I84">
            <v>55754.47</v>
          </cell>
        </row>
        <row r="85">
          <cell r="A85">
            <v>71</v>
          </cell>
          <cell r="B85" t="str">
            <v>DOPI-64</v>
          </cell>
          <cell r="C85" t="str">
            <v>ELABORCIÓN DE SARDINEL DE REMATE DE CORONA DE 10 CM DE ESPESOR, EN MUROS DE PIEDRA DE JARDINERAS A BASE DE CONCRETO F'C=250 KG/CM2 COLOR BLANCO INTEGRAL CON AGREGADO DE MÁRMOL DEL #3 Y MARMOLINA. ACABADO LAVADO, UNO DE LOS CANTOS BOLEADO CON MEDIA CAÑA DE 10 CM DE DIÁMETRO, ARMADO COM MALLA ELECTROSOLDADA 6-6 10X10 Y ANCLADO CON VARILLAS DEL No. 3 DE 40 CM DE LONGITUD Y GANCHO DE 10 CM, AL MURO DE PIEDRA @ 90CM. INCLUYE: COLADO, VIBRADO, CIMBRA, DESCIMBRA, ACARREOS, MATERIALES, HERRAMIENTA, MANO DE OBRA Y LIMPIEZA DE LA SUPERFICIE DE TRABAJO.</v>
          </cell>
          <cell r="D85" t="str">
            <v>M2</v>
          </cell>
          <cell r="E85">
            <v>94.69</v>
          </cell>
          <cell r="G85">
            <v>597.57000000000005</v>
          </cell>
          <cell r="H85" t="str">
            <v>QUINIENTOS NOVENTA Y SIETE PESOS 57/100 M.N.</v>
          </cell>
          <cell r="I85">
            <v>56583.9</v>
          </cell>
        </row>
        <row r="86">
          <cell r="A86">
            <v>72</v>
          </cell>
          <cell r="B86" t="str">
            <v>DOPI-56</v>
          </cell>
          <cell r="C86" t="str">
            <v>EXCAVACIÓN POR MEDIOS MECÁNICOS DE MATERIAL TIPO II, DE 0.00 A -2.00 M DE PROFUNDIDAD, MEDIDO EN TERRENO NATURAL POR SECCIÓN. INCLUYE: AFINE DE PLANTILLA Y TALUDES, ACARREO DEL MATERIAL A BANCO DE OBRA PARA SU POSTERIOR RETIRO, MANO DE OBRA, EQUIPO, HERRAMIENTA Y LIMPIEZA DEL ÁREA DE LOS TRABAJOS.</v>
          </cell>
          <cell r="D86" t="str">
            <v>M3</v>
          </cell>
          <cell r="E86">
            <v>80.680000000000007</v>
          </cell>
          <cell r="G86">
            <v>81.09</v>
          </cell>
          <cell r="H86" t="str">
            <v>OCHENTA Y UN PESOS 09/100 M.N.</v>
          </cell>
          <cell r="I86">
            <v>275889.90999999992</v>
          </cell>
        </row>
        <row r="87">
          <cell r="A87">
            <v>73</v>
          </cell>
          <cell r="B87" t="str">
            <v>DOPI-57</v>
          </cell>
          <cell r="C87" t="str">
            <v>SUMINISTRO Y APLICACIÓN DE IMPERMEABILIZANTE ASFÁLTICO VAPORTITE 550 O SIMILAR EN CARA INTERIOR DE MUROS DE JARDINERAS. INCLUYE: PREPARACIÓN DE LA SUPERFICIE, MATERIALES, HERRAMIENTA, MANO DE OBRA Y LIMPIEZA DEL SITIO DE LOS TRABAJOS.</v>
          </cell>
          <cell r="D87" t="str">
            <v>M2</v>
          </cell>
          <cell r="E87">
            <v>122.10250000000001</v>
          </cell>
          <cell r="G87">
            <v>91.9</v>
          </cell>
          <cell r="H87" t="str">
            <v>NOVENTA Y UN PESOS 90/100 M.N.</v>
          </cell>
          <cell r="I87">
            <v>11221.22</v>
          </cell>
        </row>
        <row r="88">
          <cell r="A88">
            <v>74</v>
          </cell>
          <cell r="B88" t="str">
            <v>DOPI-58</v>
          </cell>
          <cell r="C88" t="str">
            <v>SUMINISTRO Y APLICACIÓN DE SELLADOR ACRÍLICO TRANSPARENTE PARA PIEDRA, CON RENDIMIENTO DE 5 M2/L. INCLUYE: HERRAMIENTA, SUMINISTRO Y APLICACIÓN, LIMPIEZA Y PREPARACIÓN DE LA SUPERFICIE, MATERIALES, EQUIPO Y MANO DE OBRA. INCLUYE: HERRAMIENTA, MATERIALES, ACARREOS, DESPERDICIOS, EQUIPO Y MANO DE OBRA.</v>
          </cell>
          <cell r="D88" t="str">
            <v>M2</v>
          </cell>
          <cell r="E88">
            <v>116.53200000000001</v>
          </cell>
          <cell r="G88">
            <v>77.59</v>
          </cell>
          <cell r="H88" t="str">
            <v>SETENTA Y SIETE PESOS 59/100 M.N.</v>
          </cell>
          <cell r="I88">
            <v>9041.7199999999993</v>
          </cell>
        </row>
        <row r="89">
          <cell r="A89">
            <v>75</v>
          </cell>
          <cell r="B89" t="str">
            <v>DOPI-59</v>
          </cell>
          <cell r="C89" t="str">
            <v>REHABILITACION DE OFICINAS</v>
          </cell>
          <cell r="D89" t="str">
            <v>M</v>
          </cell>
          <cell r="E89">
            <v>51.5</v>
          </cell>
          <cell r="G89">
            <v>72.19</v>
          </cell>
          <cell r="H89" t="str">
            <v>SETENTA Y DOS PESOS 19/100 M.N.</v>
          </cell>
          <cell r="I89">
            <v>275889.90999999992</v>
          </cell>
        </row>
        <row r="90">
          <cell r="A90">
            <v>76</v>
          </cell>
          <cell r="B90" t="str">
            <v>DOPI-60</v>
          </cell>
          <cell r="C90" t="str">
            <v>LIMPIEZA DE BÓVEDA DE LADRILLO ROJO APARENTE, POR MEDIOS MANUALES, CON CEPILLO DE ALAMBRE, NO CARDA MECÁNICA. INCLUYE: MATERIALES, HERRAMIENTA, ANDAMIOS, REPARACIÓN Y /O RESANE DE PIEZAS DAÑADAS, MANO DE OBRA Y LIMPIEZA DE LA SUPERFICIE DE TRABAJOS.</v>
          </cell>
          <cell r="D90" t="str">
            <v>M2</v>
          </cell>
          <cell r="E90">
            <v>121.75</v>
          </cell>
          <cell r="G90">
            <v>44.69</v>
          </cell>
          <cell r="H90" t="str">
            <v>CUARENTA Y CUATRO PESOS 69/100 M.N.</v>
          </cell>
          <cell r="I90">
            <v>5441.01</v>
          </cell>
        </row>
        <row r="91">
          <cell r="A91">
            <v>77</v>
          </cell>
          <cell r="B91" t="str">
            <v>E</v>
          </cell>
          <cell r="C91" t="str">
            <v>APLANADO DE MUROS DE 0.00 M HASTA 4.00 M DE ALTURA, CON MORTERO CEMENTO-ARENA 1:3 DE 2.00 CM DE ESPESOR PROMEDIO, A PLOMO Y REGLA, ACABADO APALILLADO FINO, INCLUYE: HERRAMIENTA, MATERIALES, DESPERDICIOS, ANDAMIOS, PLOMEO, NIVELACIÓN, REMATES, LIMPIEZA DEL ÁREA DE TRABAJO, ACARREO DE MATERIALES AL SITIO DE SU UTILIZACIÓN, EQUIPO Y MANO DE OBRA.</v>
          </cell>
          <cell r="D91" t="str">
            <v>M2</v>
          </cell>
          <cell r="E91">
            <v>219.2</v>
          </cell>
          <cell r="G91">
            <v>211.96</v>
          </cell>
          <cell r="H91" t="str">
            <v>DOSCIENTOS ONCE PESOS 96/100 M.N.</v>
          </cell>
          <cell r="I91">
            <v>46461.63</v>
          </cell>
        </row>
        <row r="92">
          <cell r="A92">
            <v>78</v>
          </cell>
          <cell r="B92" t="str">
            <v>DOPI-61</v>
          </cell>
          <cell r="C92" t="str">
            <v>BOQUILLA DE 15 A 25 CM DE ANCHO, CON MORTERO CEMENTO ARENA PROPORCIÓN 1:3, TERMINADO PULIDO Y/O APALILLADO FINO, EN APERTURA DE VANOS DE PUERTAS, VENTANAS Y/O PRETILES, INCLUYE: HERRAMIENTA, SUMINISTRO, ACABADO, EQUIPO Y MANO DE OBRA.</v>
          </cell>
          <cell r="D92" t="str">
            <v>M</v>
          </cell>
          <cell r="E92">
            <v>51.5</v>
          </cell>
          <cell r="G92">
            <v>72.19</v>
          </cell>
          <cell r="H92" t="str">
            <v>SETENTA Y DOS PESOS 19/100 M.N.</v>
          </cell>
          <cell r="I92">
            <v>3717.79</v>
          </cell>
        </row>
        <row r="93">
          <cell r="A93">
            <v>79</v>
          </cell>
          <cell r="B93" t="str">
            <v>DOPI-62</v>
          </cell>
          <cell r="C93" t="str">
            <v>FILETES Y BOLEADOS, HECHOS CON MORTERO CEMENTO-ARENA EN PROPORCIÓN 1:3, TANTO INCLINADOS COMO VERTICALES A TIRO DE HILO Y ESCUADRA,  INCLUYE: DESPERDICIOS, ANDAMIOS, ACARREO DE MATERIALES AL SITIO DE SU UTILIZACIÓN, A CUALQUIER NIVEL, EQUIPO Y MANO DE OBRA.</v>
          </cell>
          <cell r="D93" t="str">
            <v>M</v>
          </cell>
          <cell r="E93">
            <v>103</v>
          </cell>
          <cell r="G93">
            <v>60.31</v>
          </cell>
          <cell r="H93" t="str">
            <v>SESENTA PESOS 31/100 M.N.</v>
          </cell>
          <cell r="I93">
            <v>6211.93</v>
          </cell>
        </row>
        <row r="94">
          <cell r="A94">
            <v>80</v>
          </cell>
          <cell r="B94" t="str">
            <v>DOPI-63</v>
          </cell>
          <cell r="C94" t="str">
            <v>ELABORACIÓN DE FIRME DE CONCRETO F'C= 150 KG/CM2 DE 8 CM ESPESOR, ACABADO COMUN. INCLUYE: HERRAMIENTA, SUMINISTRO DE MATERIALES, ACARREOS, NIVELACIÓN, CIMBRA, DESCIMBRA, COLADO, CURADO, DESPERDICIOS, EQUIPO Y MANO DE OBRA.</v>
          </cell>
          <cell r="D94" t="str">
            <v>M2</v>
          </cell>
          <cell r="E94">
            <v>110.45</v>
          </cell>
          <cell r="G94">
            <v>297.24</v>
          </cell>
          <cell r="H94" t="str">
            <v>DOSCIENTOS NOVENTA Y SIETE PESOS 24/100 M.N.</v>
          </cell>
          <cell r="I94">
            <v>32830.160000000003</v>
          </cell>
        </row>
        <row r="95">
          <cell r="A95">
            <v>81</v>
          </cell>
          <cell r="B95" t="str">
            <v>DOPI-64</v>
          </cell>
          <cell r="C95" t="str">
            <v>SUMINISTRO Y COLOCACIÓN DE PISO PORCELÁNICO MOD. NILO IVORY DE 60.8 X 60.8 CM ACENTADO Y JUNTEADO CON ADHESIVO ADVANCED PORCELÁNICO INTERCERAMIC O CALIDAD SIMILAR, INCLUYE: MATERIALES, RECORTES, DESPERDICIOS, EQUIPO, MANO DE OBRA Y LIMPIEZA DE LA SUPERFICIE DE TRABAJOS.</v>
          </cell>
          <cell r="D95" t="str">
            <v>M2</v>
          </cell>
          <cell r="E95">
            <v>110.45</v>
          </cell>
          <cell r="G95">
            <v>625.4</v>
          </cell>
          <cell r="H95" t="str">
            <v>SEISCIENTOS VEINTICINCO PESOS 40/100 M.N.</v>
          </cell>
          <cell r="I95">
            <v>69075.429999999993</v>
          </cell>
        </row>
        <row r="96">
          <cell r="A96">
            <v>82</v>
          </cell>
          <cell r="B96" t="str">
            <v>DOPI-65</v>
          </cell>
          <cell r="C96" t="str">
            <v>SUMINISTRO Y COLOCACIÓN DE ZOCLO DE 60.8 X 9.5 XM ELABORADO A BASE DE PISO PORCELÁNICO MOD. NILO IVORY DE 60.8 X 60.8 CM,  ACENTADO Y JUNTEADO CON ADHESIVO ADVANCED PORCELÁNICO INTERCERAMIC O CALIDAD SIMILAR, INCLUYE: MATERIALES, RECORTES, DESPERDICIOS, EQUIPO, MANO DE OBRA Y LIMPIEZA DE LA SUPERFICIE DE TRABAJOS.</v>
          </cell>
          <cell r="D96" t="str">
            <v>M</v>
          </cell>
          <cell r="E96">
            <v>74.25</v>
          </cell>
          <cell r="G96">
            <v>122.82</v>
          </cell>
          <cell r="H96" t="str">
            <v>CIENTO VEINTIDOS PESOS 82/100 M.N.</v>
          </cell>
          <cell r="I96">
            <v>9119.39</v>
          </cell>
        </row>
        <row r="97">
          <cell r="A97">
            <v>83</v>
          </cell>
          <cell r="B97" t="str">
            <v>DOPI-66</v>
          </cell>
          <cell r="C97" t="str">
            <v>SUMINISTRO Y APLICACIÓN DE PINTURA VINÍLICA LÍNEA VINIMEX PREMIUM DE COMEX A DOS MANOS, A CUALQUIER ALTURA, EN CUALQUIER COLOR, LIMPIANDO Y PREPARANDO LA SUPERFICIE CON SELLADOR ACRÍLICO Y FONDO BLANCO, INCLUYE: MATERIALES, ANDAMIOS, MANO DE OBRA, EQUIPO Y HERRAMIENTA.</v>
          </cell>
          <cell r="D97" t="str">
            <v>M2</v>
          </cell>
          <cell r="E97">
            <v>380.1</v>
          </cell>
          <cell r="G97">
            <v>98.4</v>
          </cell>
          <cell r="H97" t="str">
            <v>NOVENTA Y OCHO PESOS 40/100 M.N.</v>
          </cell>
          <cell r="I97">
            <v>37401.839999999997</v>
          </cell>
        </row>
        <row r="98">
          <cell r="A98">
            <v>84</v>
          </cell>
          <cell r="B98" t="str">
            <v>DOPI-67</v>
          </cell>
          <cell r="C98" t="str">
            <v>SUMINISTRO Y APLICACIÓN DE IMPERMEABILIZANTE ELASTOMÉRICO BASE AGUA, LÍNEA TOP DE COMEX, 7 AÑOS, APLICADO A DOS MANOS, A CUALQUIER ALTURA, COLOR TERRACOTA, LIMPIANDO Y PREPARANDO LA SUPERFICIE CON PRIMER ELABORADO CON EL MISMO PRODUCTO, INCLUYE: PREPARACIÓN DE LA SUPERFICIE RETIRANDO IMPERMEABILIZANTES ANTERIORES, RESANANDO GRIETAS CON CEMENTO ELASTOMÉRICO, PRIMER, MATERIALES, ANDAMIOS, MANO DE OBRA, EQUIPO, HERRAMIENTA Y LIMPIEZA DE LAS SUPERFICIES DE TRABAJO.</v>
          </cell>
          <cell r="D98" t="str">
            <v>M2</v>
          </cell>
          <cell r="E98">
            <v>123.75</v>
          </cell>
          <cell r="G98">
            <v>113.55</v>
          </cell>
          <cell r="H98" t="str">
            <v>CIENTO TRECE PESOS 55/100 M.N.</v>
          </cell>
          <cell r="I98">
            <v>14051.81</v>
          </cell>
        </row>
        <row r="99">
          <cell r="A99">
            <v>85</v>
          </cell>
          <cell r="B99" t="str">
            <v>DOPI-68</v>
          </cell>
          <cell r="C99" t="str">
            <v>SUMINISTRO Y COLOCACIÓN DE RECUBRIMIENTO DE PIEDRA NATURAL EXTRAIDA DE BANCO LOCAL, EN MUROS, ACENTADA Y JUNTEADA CON PEGAPIEDRA PERDURA O DE CALIDAD SIMILAR, INCLUYE: MATERIALES, RUPTURA DE PIEDRA PARA DAR CARA DE CONTACTO, PREPARACIÓN DE LA SUPERFICIE DEL MURO, ACARREOS, MANO DE OBRA, DESPERDICIOS, HERRAMIENTAS, EQUIPO Y LIMPIEZA DEL ÁREA DE TRABAJO.</v>
          </cell>
          <cell r="D99" t="str">
            <v>M2</v>
          </cell>
          <cell r="E99">
            <v>10.57</v>
          </cell>
          <cell r="G99">
            <v>211.79</v>
          </cell>
          <cell r="H99" t="str">
            <v>DOSCIENTOS ONCE PESOS 79/100 M.N.</v>
          </cell>
          <cell r="I99">
            <v>2238.62</v>
          </cell>
        </row>
        <row r="100">
          <cell r="A100">
            <v>86</v>
          </cell>
          <cell r="B100" t="str">
            <v>DOPI-69</v>
          </cell>
          <cell r="C100" t="str">
            <v>SUMINISTRO Y APLICACIÓN DE SELLADOR ACRÍLICO TRANSPARENTE PARA PIEDRA, CON RENDIMIENTO DE 5 M2/L. INCLUYE: HERRAMIENTA, LIMPIEZA Y PREPARACIÓN DE LA SUPERFICIE, MATERIALES, EQUIPO Y MANO DE OBRA.</v>
          </cell>
          <cell r="D100" t="str">
            <v>M2</v>
          </cell>
          <cell r="E100">
            <v>25.75</v>
          </cell>
          <cell r="G100">
            <v>77.59</v>
          </cell>
          <cell r="H100" t="str">
            <v>SETENTA Y SIETE PESOS 59/100 M.N.</v>
          </cell>
          <cell r="I100">
            <v>1997.94</v>
          </cell>
        </row>
        <row r="101">
          <cell r="A101">
            <v>87</v>
          </cell>
          <cell r="B101" t="str">
            <v>DOPI-70</v>
          </cell>
          <cell r="C101" t="str">
            <v>SUMINISTRO Y COLOCACIÓN DE INODORO AMERICAN STANDARD CADET FLUX FLOWISE O DE CALIDAD SIMILAR, COLOR .020 BLANCO. INCLUYE: MATERIALES, HERRAJES, SELLO SANITARIO, HERRAMIENTA, MANO DE OBRA Y LIMPIEZA DE LA SUPERFICIE DE LOS TRABAJOS.</v>
          </cell>
          <cell r="D101" t="str">
            <v>PZA</v>
          </cell>
          <cell r="E101">
            <v>2</v>
          </cell>
          <cell r="G101">
            <v>4005.57</v>
          </cell>
          <cell r="H101" t="str">
            <v>CUATRO MIL CINCO PESOS 57/100 M.N.</v>
          </cell>
          <cell r="I101">
            <v>8011.14</v>
          </cell>
        </row>
        <row r="102">
          <cell r="A102">
            <v>88</v>
          </cell>
          <cell r="B102" t="str">
            <v>DOPI-71</v>
          </cell>
          <cell r="C102" t="str">
            <v>SUMINISTRO Y COLOCACIÓN DE LAVABO DE PEDESTAL AMERICAN STANDARD FIESTA 1P MOD. 01587.020 O DE CALIDAD SIMILAR, COLOR .020 BLANCO. INCLUYE: MATERIALES, HERRAJES, CESPOL TIPO MONEDA DE LATÓN CROMADO, HERRAMIENTA, MANO DE OBRA Y LIMPIEZA DE LA SUPERFICIE DE LOS TRABAJOS.</v>
          </cell>
          <cell r="D102" t="str">
            <v>PZA</v>
          </cell>
          <cell r="E102">
            <v>2</v>
          </cell>
          <cell r="G102">
            <v>2374.38</v>
          </cell>
          <cell r="H102" t="str">
            <v>DOS MIL TRESCIENTOS SETENTA Y CUATRO PESOS 38/100 M.N.</v>
          </cell>
          <cell r="I102">
            <v>4748.76</v>
          </cell>
        </row>
        <row r="103">
          <cell r="A103">
            <v>89</v>
          </cell>
          <cell r="B103" t="str">
            <v>DOPI-72</v>
          </cell>
          <cell r="C103" t="str">
            <v>SUMINISTRO Y COLOCACIÓN DE LLAVE PARA LAVABO ECONOMIZADORA MODELO CR TV-105 HELVEX O DE CALIDAD SIMILAR, ACABADO CROMO. INCLUYE: MATERIALES, HERRAJES, HERRAMIENTA, MANO DE OBRA Y LIMPIEZA DE LA SUPERFICIE DE LOS TRABAJOS.</v>
          </cell>
          <cell r="D103" t="str">
            <v>PZA</v>
          </cell>
          <cell r="E103">
            <v>2</v>
          </cell>
          <cell r="G103">
            <v>4415</v>
          </cell>
          <cell r="H103" t="str">
            <v>CUATRO MIL CUATROCIENTOS QUINCE PESOS 00/100 M.N.</v>
          </cell>
          <cell r="I103">
            <v>8830</v>
          </cell>
        </row>
        <row r="104">
          <cell r="A104">
            <v>90</v>
          </cell>
          <cell r="B104" t="str">
            <v>DOPI-73</v>
          </cell>
          <cell r="C104" t="str">
            <v>SUMINISTRO E INSTALACIÓN DE FLUXOMETRO PARA INODORO, MOD. 110-WC-4.8 38, MARCA HELVEX, ACABADO CROMO, INCLUYE: MATERIALES, HERRAJES, HERRAMIENTA, MANO DE OBRA Y LIMPIEZA DE LA SUPERFICIE DE LOS TRABAJOS.</v>
          </cell>
          <cell r="D104" t="str">
            <v>PZA</v>
          </cell>
          <cell r="E104">
            <v>2</v>
          </cell>
          <cell r="G104">
            <v>8952.91</v>
          </cell>
          <cell r="H104" t="str">
            <v>OCHO MIL NOVECIENTOS CINCUENTA Y DOS PESOS 91/100 M.N.</v>
          </cell>
          <cell r="I104">
            <v>17905.82</v>
          </cell>
        </row>
        <row r="105">
          <cell r="A105">
            <v>91</v>
          </cell>
          <cell r="B105" t="str">
            <v>DOPI-74</v>
          </cell>
          <cell r="C105" t="str">
            <v>SUMINISTRO E INSTALACIÓN DE ASIENTO PARA INODORO CADET FLUX, COLOR BLANCO, INCLUYE: MATERIALES, HERRAJES, HERRAMIENTA, MANO DE OBRA Y LIMPIEZA DE LA SUPERFICIE DE LOS TRABAJOS.</v>
          </cell>
          <cell r="D105" t="str">
            <v>PZA</v>
          </cell>
          <cell r="E105">
            <v>2</v>
          </cell>
          <cell r="G105">
            <v>1707.49</v>
          </cell>
          <cell r="H105" t="str">
            <v>UN MIL SETECIENTOS SIETE PESOS 49/100 M.N.</v>
          </cell>
          <cell r="I105">
            <v>3414.98</v>
          </cell>
        </row>
        <row r="106">
          <cell r="A106">
            <v>92</v>
          </cell>
          <cell r="B106" t="str">
            <v>DOPI-75</v>
          </cell>
          <cell r="C106" t="str">
            <v>SUMINISTRO E INSTALACIÓN DE DESPACHADOR DE JABÓN EN GEL DE 1 L MOD DV018, MARCA OVAL O DE CALIDAD SIMILAR, COLOR HUMO INCLUYE: MATERIALES, HERRAJES, HERRAMIENTA, MANO DE OBRA Y LIMPIEZA DE LA SUPERFICIE DE LOS TRABAJOS.</v>
          </cell>
          <cell r="D106" t="str">
            <v>PZA</v>
          </cell>
          <cell r="E106">
            <v>2</v>
          </cell>
          <cell r="G106">
            <v>316.27</v>
          </cell>
          <cell r="H106" t="str">
            <v>TRESCIENTOS DIECISEIS PESOS 27/100 M.N.</v>
          </cell>
          <cell r="I106">
            <v>632.54</v>
          </cell>
        </row>
        <row r="107">
          <cell r="A107">
            <v>93</v>
          </cell>
          <cell r="B107" t="str">
            <v>DOPI-76</v>
          </cell>
          <cell r="C107" t="str">
            <v>SUMINISTRO E INSTALACIÓN DE DESPACHADOR DE PAPEL HIGIÉNICO JUNIOR MOD DV009 MARCA OVAL O DE CALIDAD SIMILAR, COLOR HUMO, INCLUYE: MATERIALES, HERRAJES, HERRAMIENTA, MANO DE OBRA Y LIMPIEZA DE LA SUPERFICIE DE LOS TRABAJOS.</v>
          </cell>
          <cell r="D107" t="str">
            <v>PZA</v>
          </cell>
          <cell r="E107">
            <v>2</v>
          </cell>
          <cell r="G107">
            <v>457</v>
          </cell>
          <cell r="H107" t="str">
            <v>CUATROCIENTOS CINCUENTA Y SIETE PESOS 00/100 M.N.</v>
          </cell>
          <cell r="I107">
            <v>914</v>
          </cell>
        </row>
        <row r="108">
          <cell r="A108">
            <v>94</v>
          </cell>
          <cell r="B108" t="str">
            <v>DOPI-77</v>
          </cell>
          <cell r="C108" t="str">
            <v>SUMINISTRO E INSTALACIÓN DE GANCHO SENCILLO MOD CASSIA LU.06 MARCA URREA O DE CALIDAD SIMILAR, ACABADO CROMO, INCLUYE: MATERIALES, HERRAJES, HERRAMIENTA, MANO DE OBRA Y LIMPIEZA DE LA SUPERFICIE DE LOS TRABAJOS.</v>
          </cell>
          <cell r="D108" t="str">
            <v>PZA</v>
          </cell>
          <cell r="E108">
            <v>2</v>
          </cell>
          <cell r="G108">
            <v>300.95999999999998</v>
          </cell>
          <cell r="H108" t="str">
            <v>TRESCIENTOS PESOS 96/100 M.N.</v>
          </cell>
          <cell r="I108">
            <v>192753.09000000005</v>
          </cell>
        </row>
        <row r="109">
          <cell r="A109">
            <v>95</v>
          </cell>
          <cell r="B109" t="str">
            <v>DOPI-78</v>
          </cell>
          <cell r="C109" t="str">
            <v>SUMINISTRO E INSTALACIÓN DE EXTRACTOR ELÉCTRICO DE 10 CM (4") DE DIÁMETRO  MOD 2504 MARCA ESTEVEZ O DE CALIDAD SIMILAR, COLOR BLANCO, INCLUYE: MATERIALES, HERRAJES, HERRAMIENTA, MANO DE OBRA Y LIMPIEZA DE LA SUPERFICIE DE LOS TRABAJOS.</v>
          </cell>
          <cell r="D109" t="str">
            <v>PZA</v>
          </cell>
          <cell r="E109">
            <v>2</v>
          </cell>
          <cell r="G109">
            <v>676.24</v>
          </cell>
          <cell r="H109" t="str">
            <v>SEISCIENTOS SETENTA Y SEIS PESOS 24/100 M.N.</v>
          </cell>
          <cell r="I109">
            <v>1352.48</v>
          </cell>
        </row>
        <row r="110">
          <cell r="A110">
            <v>96</v>
          </cell>
          <cell r="B110" t="str">
            <v>DOPI-79</v>
          </cell>
          <cell r="C110" t="str">
            <v>SUMINISTRO E INSTALACIÓN DE DESPACHADOR DE TOALLA INTERDOBLADA MOD DV046 MARCA OVAL O DE CALIDAD SIMILAR, COLOR HUMO, INCLUYE: MATERIALES, HERRAJES, HERRAMIENTA, MANO DE OBRA Y LIMPIEZA DE LA SUPERFICIE DE LOS TRABAJOS.</v>
          </cell>
          <cell r="D110" t="str">
            <v>PZA</v>
          </cell>
          <cell r="E110">
            <v>2</v>
          </cell>
          <cell r="G110">
            <v>465.36</v>
          </cell>
          <cell r="H110" t="str">
            <v>CUATROCIENTOS SESENTA Y CINCO PESOS 36/100 M.N.</v>
          </cell>
          <cell r="I110">
            <v>930.72</v>
          </cell>
        </row>
        <row r="111">
          <cell r="A111">
            <v>97</v>
          </cell>
          <cell r="B111" t="str">
            <v>DOPI-80</v>
          </cell>
          <cell r="C111" t="str">
            <v>REHABILITACIÓN DE BAÑOS</v>
          </cell>
          <cell r="D111" t="str">
            <v>M</v>
          </cell>
          <cell r="E111">
            <v>18.2</v>
          </cell>
          <cell r="G111">
            <v>60.31</v>
          </cell>
          <cell r="H111" t="str">
            <v>SESENTA PESOS 31/100 M.N.</v>
          </cell>
          <cell r="I111">
            <v>192753.09000000005</v>
          </cell>
        </row>
        <row r="112">
          <cell r="A112">
            <v>98</v>
          </cell>
          <cell r="B112" t="str">
            <v>DOPI-81</v>
          </cell>
          <cell r="C112" t="str">
            <v>APLANADO DE MUROS DE 0.00 M HASTA 4.00 M DE ALTURA, CON MORTERO CEMENTO-ARENA 1:3 DE 2.00 CM DE ESPESOR PROMEDIO, A PLOMO Y REGLA, ACABADO APALILLADO FINO, INCLUYE: HERRAMIENTA, MATERIALES, DESPERDICIOS, ANDAMIOS, PLOMEO, NIVELACIÓN, REMATES, LIMPIEZA DEL ÁREA DE TRABAJO, ACARREO DE MATERIALES AL SITIO DE SU UTILIZACIÓN, EQUIPO Y MANO DE OBRA.</v>
          </cell>
          <cell r="D112" t="str">
            <v>M2</v>
          </cell>
          <cell r="E112">
            <v>83.902000000000015</v>
          </cell>
          <cell r="G112">
            <v>211.96</v>
          </cell>
          <cell r="H112" t="str">
            <v>DOSCIENTOS ONCE PESOS 96/100 M.N.</v>
          </cell>
          <cell r="I112">
            <v>17783.87</v>
          </cell>
        </row>
        <row r="113">
          <cell r="A113">
            <v>99</v>
          </cell>
          <cell r="B113" t="str">
            <v>F</v>
          </cell>
          <cell r="C113" t="str">
            <v>BOQUILLA DE 15 A 25 CM DE ANCHO, CON MORTERO CEMENTO ARENA PROPORCIÓN 1:3, TERMINADO PULIDO Y/O APALILLADO FINO, EN APERTURA DE VANOS DE PUERTAS, VENTANAS Y/O PRETILES, INCLUYE: HERRAMIENTA, SUMINISTRO, ACABADO, EQUIPO Y MANO DE OBRA.</v>
          </cell>
          <cell r="D113" t="str">
            <v>M</v>
          </cell>
          <cell r="E113">
            <v>9.1</v>
          </cell>
          <cell r="G113">
            <v>72.19</v>
          </cell>
          <cell r="H113" t="str">
            <v>SETENTA Y DOS PESOS 19/100 M.N.</v>
          </cell>
          <cell r="I113">
            <v>656.93</v>
          </cell>
        </row>
        <row r="114">
          <cell r="A114">
            <v>100</v>
          </cell>
          <cell r="B114" t="str">
            <v>DOPI-82</v>
          </cell>
          <cell r="C114" t="str">
            <v>FILETES Y BOLEADOS, HECHOS CON MORTERO CEMENTO-ARENA EN PROPORCIÓN 1:3, TANTO INCLINADOS COMO VERTICALES A TIRO DE HILO Y ESCUADRA,  INCLUYE: DESPERDICIOS, ANDAMIOS, ACARREO DE MATERIALES AL SITIO DE SU UTILIZACIÓN, A CUALQUIER NIVEL, EQUIPO Y MANO DE OBRA.</v>
          </cell>
          <cell r="D114" t="str">
            <v>M</v>
          </cell>
          <cell r="E114">
            <v>18.2</v>
          </cell>
          <cell r="G114">
            <v>60.31</v>
          </cell>
          <cell r="H114" t="str">
            <v>SESENTA PESOS 31/100 M.N.</v>
          </cell>
          <cell r="I114">
            <v>1097.6400000000001</v>
          </cell>
        </row>
        <row r="115">
          <cell r="A115">
            <v>101</v>
          </cell>
          <cell r="B115" t="str">
            <v>DOPI-83</v>
          </cell>
          <cell r="C115" t="str">
            <v>ELABORACIÓN DE FIRME DE CONCRETO F'C= 150 KG/CM2 DE 8 CM ESPESOR, ACABADO COMUN. INCLUYE: HERRAMIENTA, SUMINISTRO DE MATERIALES, ACARREOS, NIVELACIÓN, CIMBRA, DESCIMBRA, COLADO, CURADO, DESPERDICIOS, EQUIPO Y MANO DE OBRA.</v>
          </cell>
          <cell r="D115" t="str">
            <v>M2</v>
          </cell>
          <cell r="E115">
            <v>21.42</v>
          </cell>
          <cell r="G115">
            <v>297.24</v>
          </cell>
          <cell r="H115" t="str">
            <v>DOSCIENTOS NOVENTA Y SIETE PESOS 24/100 M.N.</v>
          </cell>
          <cell r="I115">
            <v>6366.88</v>
          </cell>
        </row>
        <row r="116">
          <cell r="A116">
            <v>102</v>
          </cell>
          <cell r="B116" t="str">
            <v>DOPI-84</v>
          </cell>
          <cell r="C116" t="str">
            <v>SUMINISTRO Y COLOCACIÓN DE PISO PORCELÁNICO ANTIDERRAPANTE MOD. MODULOR TAUPE DE 60.8 X 60.8 CM ACENTADO Y JUNTEADO CON ADHESIVO ADVANCED PORCELÁNICO INTERCERAMIC O CALIDAD SIMILAR, INCLUYE: MATERIALES, RECORTES, DESPERDICIOS, EQUIPO, MANO DE OBRA Y LIMPIEZA DE LA SUPERFICIE DE TRABAJOS.</v>
          </cell>
          <cell r="D116" t="str">
            <v>M2</v>
          </cell>
          <cell r="E116">
            <v>21.42</v>
          </cell>
          <cell r="G116">
            <v>658.88</v>
          </cell>
          <cell r="H116" t="str">
            <v>SEISCIENTOS CINCUENTA Y OCHO PESOS 88/100 M.N.</v>
          </cell>
          <cell r="I116">
            <v>14113.21</v>
          </cell>
        </row>
        <row r="117">
          <cell r="A117">
            <v>103</v>
          </cell>
          <cell r="B117" t="str">
            <v>DOPI-85</v>
          </cell>
          <cell r="C117" t="str">
            <v>SUMINISTRO Y COLOCACIÓN DE LAMBRÍN DE PISO PORCELÁNICO MOD. MODULOR AVORIO DE 60.8 X 60.8 CM,  ACENTADO Y JUNTEADO CON ADHESIVO ADVANCED PORCELÁNICO INTERCERAMIC O CALIDAD SIMILAR, INCLUYE: MATERIALES, RECORTES, TALADROS, DESPERDICIOS, EQUIPO, MANO DE OBRA Y LIMPIEZA DE LA SUPERFICIE DE TRABAJOS.</v>
          </cell>
          <cell r="D117" t="str">
            <v>M</v>
          </cell>
          <cell r="E117">
            <v>16</v>
          </cell>
          <cell r="G117">
            <v>664.19</v>
          </cell>
          <cell r="H117" t="str">
            <v>SEISCIENTOS SESENTA Y CUATRO PESOS 19/100 M.N.</v>
          </cell>
          <cell r="I117">
            <v>10627.04</v>
          </cell>
        </row>
        <row r="118">
          <cell r="A118">
            <v>104</v>
          </cell>
          <cell r="B118" t="str">
            <v>DOPI-86</v>
          </cell>
          <cell r="C118" t="str">
            <v>SUMINISTRO Y APLICACIÓN DE PINTURA VINÍLICA LÍNEA VINIMEX PREMIUM DE COMEX A DOS MANOS, A CUALQUIER ALTURA, EN MUROS Y CUBIERTAS, CUALQUIER COLOR, LIMPIANDO Y PREPARANDO LA SUPERFICIE CON SELLADOR ACRÍLICO Y FONDO BLANCO, INCLUYE: MATERIALES, ANDAMIOS, MANO DE OBRA, EQUIPO Y HERRAMIENTA.</v>
          </cell>
          <cell r="D118" t="str">
            <v>M2</v>
          </cell>
          <cell r="E118">
            <v>68.543000000000006</v>
          </cell>
          <cell r="G118">
            <v>98.44</v>
          </cell>
          <cell r="H118" t="str">
            <v>NOVENTA Y OCHO PESOS 44/100 M.N.</v>
          </cell>
          <cell r="I118">
            <v>6747.37</v>
          </cell>
        </row>
        <row r="119">
          <cell r="A119">
            <v>105</v>
          </cell>
          <cell r="B119" t="str">
            <v>DOPI-87</v>
          </cell>
          <cell r="C119" t="str">
            <v>SUMINISTRO Y APLICACIÓN DE IMPERMEABILIZANTE ELASTOMÉRICO BASE AGUA, LÍNEA TOP DE COMEX, 7 AÑOS, APLICADO A DOS MANOS, A CUALQUIER ALTURA, COLOR TERRACOTA, LIMPIANDO Y PREPARANDO LA SUPERFICIE CON PRIMER ELABORADO CON EL MISMO PRODUCTO, INCLUYE: PREPARACIÓN DE LA SUPERFICIE RETIRANDO IMPERMEABILIZANTES ANTERIORES, RESANANDO GRIETAS CON CEMENTO ELASTOMÉRICO, PRIMER, MATERIALES, ANDAMIOS, MANO DE OBRA, EQUIPO, HERRAMIENTA Y LIMPIEZA DE LAS SUPERFICIES DE TRABAJO.</v>
          </cell>
          <cell r="D119" t="str">
            <v>M2</v>
          </cell>
          <cell r="E119">
            <v>24.89</v>
          </cell>
          <cell r="G119">
            <v>113.55</v>
          </cell>
          <cell r="H119" t="str">
            <v>CIENTO TRECE PESOS 55/100 M.N.</v>
          </cell>
          <cell r="I119">
            <v>2826.26</v>
          </cell>
        </row>
        <row r="120">
          <cell r="A120">
            <v>106</v>
          </cell>
          <cell r="B120" t="str">
            <v>DOPI-88</v>
          </cell>
          <cell r="C120" t="str">
            <v>ELABORACIÓN DE BARRA PARA LAVABO DE 1.50 X 0.55 X 0.12 M, A BASE DE CONCRETO F'C=200 KG/CM2, REFORZADO CON VARILLAS DEL # 3 @ 20 CM, AMBOS SENTIDOS, LECHO BAJO, ANCLADA A LOS MUROS EN ESCUADRA Y FORRADA CON LAMBRIN DE PISO PORCELÁNICO MODELO MODULOR AVORIO DE 60.8 X 60.8 CM, ASENTADO Y JUNTEADO CON ADHESIVO ADVANCED PORCELÁNICO. INCLUYE: MATERIALES, CIMBRA, DESCIMBRA, COLADO, VIBRADO, DESNIVEL PARA DISCAPACITADOS, CORTES, DESPERDICIOS, TALADROS, MANO DE OBRA, Y LIMPIEZA DE LA SUPERFICIE DE LOS TRABAJOS.</v>
          </cell>
          <cell r="D120" t="str">
            <v>PZA</v>
          </cell>
          <cell r="E120">
            <v>2</v>
          </cell>
          <cell r="G120">
            <v>3488.09</v>
          </cell>
          <cell r="H120" t="str">
            <v>TRES MIL CUATROCIENTOS OCHENTA Y OCHO PESOS 09/100 M.N.</v>
          </cell>
          <cell r="I120">
            <v>6976.18</v>
          </cell>
        </row>
        <row r="121">
          <cell r="A121">
            <v>107</v>
          </cell>
          <cell r="B121" t="str">
            <v>DOPI-89</v>
          </cell>
          <cell r="C121" t="str">
            <v>SUMINISTRO Y COLOCACIÓN DE LAVABO TIPO OVALÍN DE SOBRECUBIERTA RONDALÍN 4" MOD 01658.020 COLOR BLANCO MARCA AMERICAN STANDARD O DE CALIDAD SIMILAR. INCLUYE: MATERIALES, HERRAMIENTA, MANO DE OBRA Y LIMPIEZA DE LA SUPERFICIE DE LOS TRABAJOS.</v>
          </cell>
          <cell r="D121" t="str">
            <v>PZA</v>
          </cell>
          <cell r="E121">
            <v>4</v>
          </cell>
          <cell r="G121">
            <v>2254.9899999999998</v>
          </cell>
          <cell r="H121" t="str">
            <v>DOS MIL DOSCIENTOS CINCUENTA Y CUATRO PESOS 99/100 M.N.</v>
          </cell>
          <cell r="I121">
            <v>9019.9599999999991</v>
          </cell>
        </row>
        <row r="122">
          <cell r="A122">
            <v>108</v>
          </cell>
          <cell r="B122" t="str">
            <v>DOPI-90</v>
          </cell>
          <cell r="C122" t="str">
            <v>SUMINISTRO Y COLOCACIÓN DE INODORO AMERICAN STANDARD CADET FLUX FLOWISE O DE CALIDAD SIMILAR, COLOR .020 BLANCO. INCLUYE: MATERIALES, HERRAJES, SELLO SANITARIO, HERRAMIENTA, MANO DE OBRA Y LIMPIEZA DE LA SUPERFICIE DE LOS TRABAJOS.</v>
          </cell>
          <cell r="D122" t="str">
            <v>PZA</v>
          </cell>
          <cell r="E122">
            <v>3</v>
          </cell>
          <cell r="G122">
            <v>4005.57</v>
          </cell>
          <cell r="H122" t="str">
            <v>CUATRO MIL CINCO PESOS 57/100 M.N.</v>
          </cell>
          <cell r="I122">
            <v>12016.71</v>
          </cell>
        </row>
        <row r="123">
          <cell r="A123">
            <v>109</v>
          </cell>
          <cell r="B123" t="str">
            <v>DOPI-91</v>
          </cell>
          <cell r="C123" t="str">
            <v xml:space="preserve">SUMINISTRO Y COLOCACIÓN DE MINGITORIO DE PISO MOD BRANHAM K-4920-T MARCA KOHLER, O CALIDAD SIMILAR, COLOR BLANCO. INCLUYE: MATERIALES, HERRAJES, HERRAMIENTA, MANO DE OBRA Y LIMPIEZA DE LA SUPERFICIE DE LOS TRABAJOS. </v>
          </cell>
          <cell r="D123" t="str">
            <v>PZA</v>
          </cell>
          <cell r="E123">
            <v>1</v>
          </cell>
          <cell r="G123">
            <v>21737.55</v>
          </cell>
          <cell r="H123" t="str">
            <v>VEINTIUN MIL SETECIENTOS TREINTA Y SIETE PESOS 55/100 M.N.</v>
          </cell>
          <cell r="I123">
            <v>21737.55</v>
          </cell>
        </row>
        <row r="124">
          <cell r="A124">
            <v>110</v>
          </cell>
          <cell r="B124" t="str">
            <v>DOPI-92</v>
          </cell>
          <cell r="C124" t="str">
            <v>SUMINISTRO E INSTALACIÓN DE ASIENTO PARA INODORO CADET FLUX, COLOR BLANCO, INCLUYE: MATERIALES, HERRAJES, HERRAMIENTA, MANO DE OBRA Y LIMPIEZA DE LA SUPERFICIE DE LOS TRABAJOS.</v>
          </cell>
          <cell r="D124" t="str">
            <v>PZA</v>
          </cell>
          <cell r="E124">
            <v>3</v>
          </cell>
          <cell r="G124">
            <v>1707.49</v>
          </cell>
          <cell r="H124" t="str">
            <v>UN MIL SETECIENTOS SIETE PESOS 49/100 M.N.</v>
          </cell>
          <cell r="I124">
            <v>5122.47</v>
          </cell>
        </row>
        <row r="125">
          <cell r="A125">
            <v>111</v>
          </cell>
          <cell r="B125" t="str">
            <v>DOPI-93</v>
          </cell>
          <cell r="C125" t="str">
            <v>SUMINISTRO Y COLOCACIÓN DE LLAVE PARA LAVABO ECONOMIZADORA MODELO CR TV-105 HELVEX O DE CALIDAD SIMILAR, ACABADO CROMO. INCLUYE: MATERIALES, HERRAJES, HERRAMIENTA, MANO DE OBRA Y LIMPIEZA DE LA SUPERFICIE DE LOS TRABAJOS.</v>
          </cell>
          <cell r="D125" t="str">
            <v>PZA</v>
          </cell>
          <cell r="E125">
            <v>4</v>
          </cell>
          <cell r="G125">
            <v>4415</v>
          </cell>
          <cell r="H125" t="str">
            <v>CUATRO MIL CUATROCIENTOS QUINCE PESOS 00/100 M.N.</v>
          </cell>
          <cell r="I125">
            <v>17660</v>
          </cell>
        </row>
        <row r="126">
          <cell r="A126">
            <v>112</v>
          </cell>
          <cell r="B126" t="str">
            <v>DOPI-94</v>
          </cell>
          <cell r="C126" t="str">
            <v>SUMINISTRO E INSTALACIÓN DE FLUXOMETRO PARA INODORO, MOD. 110-WC-4.8 38, MARCA HELVEX, ACABADO CROMO, INCLUYE: MATERIALES, HERRAJES, HERRAMIENTA, MANO DE OBRA Y LIMPIEZA DE LA SUPERFICIE DE LOS TRABAJOS.</v>
          </cell>
          <cell r="D126" t="str">
            <v>PZA</v>
          </cell>
          <cell r="E126">
            <v>3</v>
          </cell>
          <cell r="G126">
            <v>8952.91</v>
          </cell>
          <cell r="H126" t="str">
            <v>OCHO MIL NOVECIENTOS CINCUENTA Y DOS PESOS 91/100 M.N.</v>
          </cell>
          <cell r="I126">
            <v>26858.73</v>
          </cell>
        </row>
        <row r="127">
          <cell r="A127">
            <v>113</v>
          </cell>
          <cell r="B127" t="str">
            <v>DOPI-95</v>
          </cell>
          <cell r="C127" t="str">
            <v>SUMINISTRO E INSTALACIÓN DE FLUXOMETRO PARA MINGITORIO MANUAL, MOD. 185-19, MARCA HELVEX O DE CALIDAD SIMILAR, ACABADO CROMO, INCLUYE: MATERIALES, HERRAJES, HERRAMIENTA, MANO DE OBRA Y LIMPIEZA DE LA SUPERFICIE DE LOS TRABAJOS.</v>
          </cell>
          <cell r="D127" t="str">
            <v>PZA</v>
          </cell>
          <cell r="E127">
            <v>1</v>
          </cell>
          <cell r="G127">
            <v>8952.91</v>
          </cell>
          <cell r="H127" t="str">
            <v>OCHO MIL NOVECIENTOS CINCUENTA Y DOS PESOS 91/100 M.N.</v>
          </cell>
          <cell r="I127">
            <v>8952.91</v>
          </cell>
        </row>
        <row r="128">
          <cell r="A128">
            <v>114</v>
          </cell>
          <cell r="B128" t="str">
            <v>DOPI-96</v>
          </cell>
          <cell r="C128" t="str">
            <v>SUMINISTRO E INSTALACIÓN DE DESPACHADOR DE JABÓN EN GEL DE 1 L MOD DV018, MARCA OVAL O DE CALIDAD SIMILAR, COLOR HUMO INCLUYE: MATERIALES, HERRAJES, HERRAMIENTA, MANO DE OBRA Y LIMPIEZA DE LA SUPERFICIE DE LOS TRABAJOS.</v>
          </cell>
          <cell r="D128" t="str">
            <v>PZA</v>
          </cell>
          <cell r="E128">
            <v>2</v>
          </cell>
          <cell r="G128">
            <v>515.11</v>
          </cell>
          <cell r="H128" t="str">
            <v>QUINIENTOS QUINCE PESOS 11/100 M.N.</v>
          </cell>
          <cell r="I128">
            <v>1030.22</v>
          </cell>
        </row>
        <row r="129">
          <cell r="A129">
            <v>115</v>
          </cell>
          <cell r="B129" t="str">
            <v>DOPI-97</v>
          </cell>
          <cell r="C129" t="str">
            <v>SUMINISTRO E INSTALACIÓN DE DESPACHADOR DE TOALLA EN ROLLO MOD DV013 MARCA OVAL O DE CALIDAD SIMILAR, COLOR HUMO, INCLUYE: MATERIALES, HERRAJES, HERRAMIENTA, MANO DE OBRA Y LIMPIEZA DE LA SUPERFICIE DE LOS TRABAJOS.</v>
          </cell>
          <cell r="D129" t="str">
            <v>PZA</v>
          </cell>
          <cell r="E129">
            <v>2</v>
          </cell>
          <cell r="G129">
            <v>1266.46</v>
          </cell>
          <cell r="H129" t="str">
            <v>UN MIL DOSCIENTOS SESENTA Y SEIS PESOS 46/100 M.N.</v>
          </cell>
          <cell r="I129">
            <v>2532.92</v>
          </cell>
        </row>
        <row r="130">
          <cell r="A130">
            <v>116</v>
          </cell>
          <cell r="B130" t="str">
            <v>DOPI-98</v>
          </cell>
          <cell r="C130" t="str">
            <v>SUMINISTRO E INSTALACIÓN DE DESPACHADOR DE PAPEL HIGIÉNICO JUNIOR MOD DV009 MARCA OVAL O DE CALIDAD SIMILAR, COLOR HUMO, INCLUYE: MATERIALES, HERRAJES, HERRAMIENTA, MANO DE OBRA Y LIMPIEZA DE LA SUPERFICIE DE LOS TRABAJOS.</v>
          </cell>
          <cell r="D130" t="str">
            <v>PZA</v>
          </cell>
          <cell r="E130">
            <v>3</v>
          </cell>
          <cell r="G130">
            <v>457</v>
          </cell>
          <cell r="H130" t="str">
            <v>CUATROCIENTOS CINCUENTA Y SIETE PESOS 00/100 M.N.</v>
          </cell>
          <cell r="I130">
            <v>1371</v>
          </cell>
        </row>
        <row r="131">
          <cell r="A131">
            <v>117</v>
          </cell>
          <cell r="B131" t="str">
            <v>DOPI-99</v>
          </cell>
          <cell r="C131" t="str">
            <v>SUMINISTRO E INSTALACIÓN DE BARRA DE SEGURIDAD FIJA DE PARA SUJECIÓN, FABRICADA EN TUBO LISO DE ACERO INOXIDABLE ACABADO SATÍN DE 31.8 MM (1 1/4") DE DIÁMETRO, CON EXTREMOS ROLADOS, LONGITUD DE 600 MM, CON SEPARACIÓN DE 76.2 MM, INCLUYE: MATERIALES, HERRAJES, TORNILLERÍA Y CHAPETONES DE ACERO INOXIDABLE, HERRAMIENTA, MANO DE OBRA Y LIMPIEZA DE LA SUPERFICIE DE LOS TRABAJOS.</v>
          </cell>
          <cell r="D131" t="str">
            <v>PZA</v>
          </cell>
          <cell r="E131">
            <v>2</v>
          </cell>
          <cell r="G131">
            <v>1254.6300000000001</v>
          </cell>
          <cell r="H131" t="str">
            <v>UN MIL DOSCIENTOS CINCUENTA Y CUATRO PESOS 63/100 M.N.</v>
          </cell>
          <cell r="I131">
            <v>1085071.6700000004</v>
          </cell>
        </row>
        <row r="132">
          <cell r="A132">
            <v>118</v>
          </cell>
          <cell r="B132" t="str">
            <v>DOPI-100</v>
          </cell>
          <cell r="C132" t="str">
            <v>SUMINISTRO E INSTALACIÓN DE BARRA DE SEGURIDAD ABATIBLE PARA SUJECIÓN EN BAÑO, FABRICADA EN TUBO LISO DE ACERO INOXIDABLE ACABADO SATÍN DE 31.8 MM (1 1/4") DE DIÁMETRO, LONGITUD DE 600 MM, INCLUYE: MATERIALES, HERRAJES, TORNILLERÍA Y CHAPETONES DE ACERO INOXIDABLE, HERRAMIENTA, MANO DE OBRA Y LIMPIEZA DE LA SUPERFICIE DE LOS TRABAJOS.</v>
          </cell>
          <cell r="D132" t="str">
            <v>PZA</v>
          </cell>
          <cell r="E132">
            <v>2</v>
          </cell>
          <cell r="G132">
            <v>4291.38</v>
          </cell>
          <cell r="H132" t="str">
            <v>CUATRO MIL DOSCIENTOS NOVENTA Y UN PESOS 38/100 M.N.</v>
          </cell>
          <cell r="I132">
            <v>8582.76</v>
          </cell>
        </row>
        <row r="133">
          <cell r="A133">
            <v>119</v>
          </cell>
          <cell r="B133" t="str">
            <v>DOPI-101</v>
          </cell>
          <cell r="C133" t="str">
            <v>SUMINISTRO E INSTALACIÓN DE BARRA DE SEGURIDAD FIJA PARA SUJECIÓN EN MINGITORIO, FABRICADA EN TUBO LISO DE ACERO INOXIDABLE ACABADO SATÍN DE 31.8 MM (1 1/4") DE DIÁMETRO, INCLUYE: MATERIALES, HERRAJES, TORNILLERÍA Y CHAPETONES DE ACERO INOXIDABLE, HERRAMIENTA, MANO DE OBRA Y LIMPIEZA DE LA SUPERFICIE DE LOS TRABAJOS.</v>
          </cell>
          <cell r="D133" t="str">
            <v>PZA</v>
          </cell>
          <cell r="E133">
            <v>1</v>
          </cell>
          <cell r="G133">
            <v>8163.22</v>
          </cell>
          <cell r="H133" t="str">
            <v>OCHO MIL CIENTO SESENTA Y TRES PESOS 22/100 M.N.</v>
          </cell>
          <cell r="I133">
            <v>8163.22</v>
          </cell>
        </row>
        <row r="134">
          <cell r="A134">
            <v>120</v>
          </cell>
          <cell r="B134" t="str">
            <v>DOPI-102</v>
          </cell>
          <cell r="C134" t="str">
            <v>BANQUETAS</v>
          </cell>
          <cell r="D134" t="str">
            <v>M3</v>
          </cell>
          <cell r="E134">
            <v>4.58</v>
          </cell>
          <cell r="G134">
            <v>221.27</v>
          </cell>
          <cell r="H134" t="str">
            <v>DOSCIENTOS VEINTIUN PESOS 27/100 M.N.</v>
          </cell>
          <cell r="I134">
            <v>1085071.6700000004</v>
          </cell>
        </row>
        <row r="135">
          <cell r="A135">
            <v>121</v>
          </cell>
          <cell r="B135" t="str">
            <v>DOPI-103</v>
          </cell>
          <cell r="C135" t="str">
            <v>GUARNICIÓN TIPO "L" EN SECCIÓN 35-20X45 Y CORONA DE 15 CM DE ALTURA POR 12X15 CM, DE CONCRETO PREMEZCLADO F'C=250 KG/CM2., T.M.A. 19 MM., R.N., INCLUYE: MATERIALES, CIMBRADO, DESCIMBRADO, COLADO, VIBRADO, CURADO, MANO DE OBRA, EQUIPO, HERRAMIENTA Y LIMPIEZA DEL ÁREA DE TRABAJO.</v>
          </cell>
          <cell r="D135" t="str">
            <v>M</v>
          </cell>
          <cell r="E135">
            <v>329.06</v>
          </cell>
          <cell r="G135">
            <v>375.11</v>
          </cell>
          <cell r="H135" t="str">
            <v>TRESCIENTOS SETENTA Y CINCO PESOS 11/100 M.N.</v>
          </cell>
          <cell r="I135">
            <v>123433.7</v>
          </cell>
        </row>
        <row r="136">
          <cell r="A136">
            <v>122</v>
          </cell>
          <cell r="B136" t="str">
            <v>G</v>
          </cell>
          <cell r="C136" t="str">
            <v>CENEFA DE 10 CM DE ESPESOR A BASE DE CONCRETO PREMEZCLADO F´C= 200 KG/CM2, R. N., T.M.A.19 MM, TIRO DIRECTO, COLOR NEGRO INTEGRADO AL 4%, Y ACABADO ESTAMPADO TIPO PIEL DE ELEFANTE, INCLUYE: CIMBRA, DESCIMBRA, COLADO, DESMOLDANTE, BARNIZ, CURADO, MATERIALES, MANO DE OBRA, EQUIPO Y HERRAMIENTA.</v>
          </cell>
          <cell r="D136" t="str">
            <v>M2</v>
          </cell>
          <cell r="E136">
            <v>143.06</v>
          </cell>
          <cell r="G136">
            <v>573.78</v>
          </cell>
          <cell r="H136" t="str">
            <v>QUINIENTOS SETENTA Y TRES PESOS 78/100 M.N.</v>
          </cell>
          <cell r="I136">
            <v>82084.97</v>
          </cell>
        </row>
        <row r="137">
          <cell r="A137">
            <v>123</v>
          </cell>
          <cell r="B137" t="str">
            <v>DOPI-104</v>
          </cell>
          <cell r="C137" t="str">
            <v>EXCAVACIÓN POR MEDIOS MANUALES EN MATERIAL TIPO II, DE 0.00 A -2.00 M DE PROFUNDIDAD, INCLUYE: AFINE DE PLANTILLA Y TALUDES, ACARREO DEL MATERIAL A BANCO DE OBRA PARA SU POSTERIOR RETIRO, MANO DE OBRA, EQUIPO Y HERRAMIENTA. (MEDIDO EN TERRENO NATURAL POR SECCIÓN).</v>
          </cell>
          <cell r="D137" t="str">
            <v>M3</v>
          </cell>
          <cell r="E137">
            <v>4.58</v>
          </cell>
          <cell r="G137">
            <v>221.27</v>
          </cell>
          <cell r="H137" t="str">
            <v>DOSCIENTOS VEINTIUN PESOS 27/100 M.N.</v>
          </cell>
          <cell r="I137">
            <v>1013.42</v>
          </cell>
        </row>
        <row r="138">
          <cell r="A138">
            <v>124</v>
          </cell>
          <cell r="B138" t="str">
            <v>DOPI-105</v>
          </cell>
          <cell r="C138" t="str">
            <v>EXCAVACIÓN POR MEDIOS MECÁNICOS DE MATERIAL TIPO II, DE 0.00 A -2.00 M DE PROFUNDIDAD, MEDIDO EN TERRENO NATURAL POR SECCIÓN. INCLUYE: AFINE DE PLANTILLA Y TALUDES, ACARREO DEL MATERIAL A BANCO DE OBRA PARA SU POSTERIOR RETIRO, MANO DE OBRA, EQUIPO, HERRAMIENTA Y LIMPIEZA DEL ÁREA DE LOS TRABAJOS.</v>
          </cell>
          <cell r="D138" t="str">
            <v>M3</v>
          </cell>
          <cell r="E138">
            <v>7.52</v>
          </cell>
          <cell r="G138">
            <v>81.09</v>
          </cell>
          <cell r="H138" t="str">
            <v>OCHENTA Y UN PESOS 09/100 M.N.</v>
          </cell>
          <cell r="I138">
            <v>609.79999999999995</v>
          </cell>
        </row>
        <row r="139">
          <cell r="A139">
            <v>125</v>
          </cell>
          <cell r="B139" t="str">
            <v>DOPI-106</v>
          </cell>
          <cell r="C139" t="str">
            <v>SUMINISTRO Y COLOCACIÓN DE BOLARDO DE 6" DE DIÁMETRO, FABRICADO EN TUBO DE ACERO AL CARBÓN CEDULA 30, DE 1.10 M DE LONGITUD (0.75 M VISIBLE Y 0.35 M OCULTO), TAPA SUPERIOR DE PLACA 3/16" C/ESCUDO EN ACERO INOXIDABLE, CINTA REFLEJANTE GRADO DIAMANTE COLOR BLANCO, TERMINADO EN PINTURA POLIÉSTER HORNEADA CON ANCLAS SOLDADAS DE VARILLA DE 1/2" POR 10CM PARA SU ANCLAJE, INCLUYE: DADO DE CONCRETO F´C= 150 KG/CM2 HECHO EN OBRA DE 40X40X40 CM, ACARREOS, MATERIALES, MANO DE OBRA, EQUIPO Y HERRAMIENTA.</v>
          </cell>
          <cell r="D139" t="str">
            <v>PZA</v>
          </cell>
          <cell r="E139">
            <v>41</v>
          </cell>
          <cell r="G139">
            <v>3508.77</v>
          </cell>
          <cell r="H139" t="str">
            <v>TRES MIL QUINIENTOS OCHO PESOS 77/100 M.N.</v>
          </cell>
          <cell r="I139">
            <v>143859.57</v>
          </cell>
        </row>
        <row r="140">
          <cell r="A140">
            <v>126</v>
          </cell>
          <cell r="B140" t="str">
            <v>DOPI-107</v>
          </cell>
          <cell r="C140" t="str">
            <v>CONFORMACIÓN Y COLADO DE RAMPAS CON PENDIENTES DE HASTA EL 6% CON MATERIAL DE BANCO COMPACTADO CON COMPACTADOR MANUAL, INCORPORANDO HUMEDAD ÓPTIMA, HASTA EN ESPESORES DE 0.2 M Y CONCRETO F´C=250 KG/CM2 DE 10 CM DE ESPESOR, ACABADO SEMI PULIDO. INCLUYE: MATERIALES, MANO DE OBRA, EQUIPO, CIMBRADO, VIBRADO Y CURADO DEL CONCRETO.</v>
          </cell>
          <cell r="D140" t="str">
            <v>M2</v>
          </cell>
          <cell r="E140">
            <v>78.52</v>
          </cell>
          <cell r="G140">
            <v>603.9</v>
          </cell>
          <cell r="H140" t="str">
            <v>SEISCIENTOS TRES PESOS 90/100 M.N.</v>
          </cell>
          <cell r="I140">
            <v>47418.23</v>
          </cell>
        </row>
        <row r="141">
          <cell r="A141">
            <v>127</v>
          </cell>
          <cell r="B141" t="str">
            <v>DOPI-108</v>
          </cell>
          <cell r="C141" t="str">
            <v>SUMINISTRO Y COLOCACIÓN DE GUÍA PODOTÁCTIL PUNTUAL Y/O AVANCE CON LÍNEAS, PREFABRICADA A BASE DE CONCRETO VIBROPRENSADO, RESISTENCIA DE F´C= 250 KG/CM2, MEDIDAS DE 40 X 40 X 4 CM, COLOR NEGRO 2500, CON SELLADOR ACRILICO LIBRE DE SOLVENTES MATE, JUNTA DE 2 A 3 MM DE ESPESOR COMO MÍNIMO DE SEPARACIÓN, ASENTADO CON MORTERO CEMENTO-ARENA 1:3 DE 2 A 3 CM, INCLUYE: MATERIALES,  ACARREOS, ALMACENAJES, PREPARACIÓN DE LA SUPERFICIE, RECORTES, DESPERDICIOS, AJUSTES, EQUIPO, ASÍ COMO LA LIMPIEZA PARCIAL Y TOTAL AL INICIO Y FINAL DE ESTA ACTIVIDAD, MANO DE OBRA Y HERRAMIENTA.</v>
          </cell>
          <cell r="D141" t="str">
            <v>PZA</v>
          </cell>
          <cell r="E141">
            <v>318</v>
          </cell>
          <cell r="G141">
            <v>388.39</v>
          </cell>
          <cell r="H141" t="str">
            <v>TRESCIENTOS OCHENTA Y OCHO PESOS 39/100 M.N.</v>
          </cell>
          <cell r="I141">
            <v>123508.02</v>
          </cell>
        </row>
        <row r="142">
          <cell r="A142">
            <v>128</v>
          </cell>
          <cell r="B142" t="str">
            <v>DOPI-109</v>
          </cell>
          <cell r="C142" t="str">
            <v>ELABORACIÓN DE BANQUETA DE CONCRETO F'C=200 KG/CM2 PREMEZCLADO R.N. T.M.A. 19 MM, DE 10 CM ESPESOR ACABADO ESCOBILLADO. INCLUYE: CIMBRA, DESCIMBRA, COLADO, CURADO, VIBRADO, DESPERDICIOS, EQUIPO, HERRAMIENTAS, MANO DE OBRA Y LIMPIEZA DE LA SUPERFICIE DE LOS TRABAJOS.</v>
          </cell>
          <cell r="D142" t="str">
            <v>M2</v>
          </cell>
          <cell r="E142">
            <v>438.34</v>
          </cell>
          <cell r="G142">
            <v>310.48</v>
          </cell>
          <cell r="H142" t="str">
            <v>TRESCIENTOS DIEZ PESOS 48/100 M.N.</v>
          </cell>
          <cell r="I142">
            <v>136095.79999999999</v>
          </cell>
        </row>
        <row r="143">
          <cell r="A143">
            <v>129</v>
          </cell>
          <cell r="B143" t="str">
            <v>DOPI-110</v>
          </cell>
          <cell r="C143" t="str">
            <v>ELABORACIÓN DE TOPE TIPO AEROPUERTO EN CONCRETO F'C= 250 KG/CM2 PREMEZCLADO R.N. T.M.A. 19 MM, EMPOTRADO 10 CM BAJO EL N.P.T., DIMENSIONES TOTALES DE 4.80 M X 6.53 M X 0.25 M, ACABADO ESCOBILLADO. INCLUYE: CIMBRA, DESCIMBRA, COLADO, CURADO, VIBRADO, DESPERDICIOS, EQUIPO, HERRAMIENTAS, MANO DE OBRA Y LIMPIEZA DE LA SUPERFICIE DE LOS TRABAJOS.</v>
          </cell>
          <cell r="D143" t="str">
            <v>M3</v>
          </cell>
          <cell r="E143">
            <v>4.5</v>
          </cell>
          <cell r="F143">
            <v>458.45</v>
          </cell>
          <cell r="G143">
            <v>13596.55</v>
          </cell>
          <cell r="H143" t="str">
            <v>TRECE MIL QUINIENTOS NOVENTA Y SEIS PESOS 55/100 M.N.</v>
          </cell>
          <cell r="I143">
            <v>61184.480000000003</v>
          </cell>
        </row>
        <row r="144">
          <cell r="A144">
            <v>130</v>
          </cell>
          <cell r="B144" t="str">
            <v>DOPI-111</v>
          </cell>
          <cell r="C144" t="str">
            <v>RELLENO COMPACTADO POR MEDIOS MANUALES CON SUELO-CEMENTO, A BASE DE MATERIAL DE BANCO (TEPETATE) EN PROPORCIÓN DE 10:1, EN CEPAS O CAJÓN, A CUALQUIER PROFUNDIDAD,  COMPACTADO CON EQUIPO MANUAL DE IMPACTO, EN CAPAS NO MAYORES DE 20 CM AL 95% DE SU P.V.S.M, PRUEBA AASHTO ESTÁNDAR, INCLUYE: HERRAMIENTA, SUMINISTRO DE AGUA PARA LOGRAR HUMEDAD ÓPTIMA, MEZCLADO, TENDIDO, PRUEBAS DE COMPACTACIÓN, EQUIPO Y MANO DE OBRA.</v>
          </cell>
          <cell r="D144" t="str">
            <v>M3</v>
          </cell>
          <cell r="E144">
            <v>6.48</v>
          </cell>
          <cell r="G144">
            <v>1001.16</v>
          </cell>
          <cell r="H144" t="str">
            <v>UN MIL UN PESOS 16/100 M.N.</v>
          </cell>
          <cell r="I144">
            <v>6487.52</v>
          </cell>
        </row>
        <row r="145">
          <cell r="A145">
            <v>131</v>
          </cell>
          <cell r="B145" t="str">
            <v>DOPI-112</v>
          </cell>
          <cell r="C145" t="str">
            <v>SUMINISTRO Y COLOCACIÓN DE MALLA ELECTROSOLDADA 6.6/10-10 COMO REFUERZO EN LOSAS DE CONCRETO, INCLUYE: HABILITADO, DESPERDICIOS, TRASLAPES, MATERIAL DE FIJACIÓN, ACARREO DEL MATERIAL AL SITIO DE SU COLOCACIÓN, MANO DE OBRA Y HERRAMIENTA.</v>
          </cell>
          <cell r="D145" t="str">
            <v>M2</v>
          </cell>
          <cell r="E145">
            <v>581.4</v>
          </cell>
          <cell r="G145">
            <v>42.01</v>
          </cell>
          <cell r="H145" t="str">
            <v>CUARENTA Y DOS PESOS 01/100 M.N.</v>
          </cell>
          <cell r="I145">
            <v>24424.61</v>
          </cell>
        </row>
        <row r="146">
          <cell r="A146">
            <v>132</v>
          </cell>
          <cell r="B146" t="str">
            <v>DOPI-113</v>
          </cell>
          <cell r="C146" t="str">
            <v>CORTE CON DISCO DE DIAMANTE HASTA 1/3 DE ESPESOR DE LA LOSA Y HASTA 3 MM DE ANCHO, INCLUYE: EQUIPO, PREPARACIONES Y MANO DE OBRA.</v>
          </cell>
          <cell r="D146" t="str">
            <v>M</v>
          </cell>
          <cell r="E146">
            <v>102.81</v>
          </cell>
          <cell r="F146">
            <v>458.45</v>
          </cell>
          <cell r="G146">
            <v>187.02</v>
          </cell>
          <cell r="H146" t="str">
            <v>CIENTO OCHENTA Y SIETE PESOS 02/100 M.N.</v>
          </cell>
          <cell r="I146">
            <v>7877.28</v>
          </cell>
        </row>
        <row r="147">
          <cell r="A147">
            <v>133</v>
          </cell>
          <cell r="B147" t="str">
            <v>DOPI-114</v>
          </cell>
          <cell r="C147" t="str">
            <v>SUMINISTRO Y APLICACIÓN DE LÍNEA DE ALTO EN COLOR BLANCO DE 60 CM DE ANCHO CON PINTURA TRÁFICO, CON APLICACIÓN DE PRIMARIO PARA ASEGURAR EL CORRECTO ANCLAJE DE LA PINTURA Y DE MICROESFERA REFLEJANTE 330 GR/M2, APLICADA CON MAQUINA PINTARRAYA, INCLUYE: TRAZO, SEÑALAMIENTOS, MANO DE OBRA, PREPARACIÓN Y LIMPIEZA DEL ÁREA DE TRABAJO.</v>
          </cell>
          <cell r="D147" t="str">
            <v>M</v>
          </cell>
          <cell r="E147">
            <v>16.2</v>
          </cell>
          <cell r="G147">
            <v>233.79</v>
          </cell>
          <cell r="H147" t="str">
            <v>DOSCIENTOS TREINTA Y TRES PESOS 79/100 M.N.</v>
          </cell>
          <cell r="I147">
            <v>3787.4</v>
          </cell>
        </row>
        <row r="148">
          <cell r="A148">
            <v>134</v>
          </cell>
          <cell r="B148" t="str">
            <v>DOPI-115</v>
          </cell>
          <cell r="C148" t="str">
            <v>SUMINISTRO Y APLICACIÓN DE LÍNEAS DE CEBRA PARA PASO PEATONAL EN COLOR BLANCO DE 40 CM DE ANCHO Y 40 CM DE SEPARACIÓN, CON PINTURA TRÁFICO, CON APLICACIÓN DE PRIMARIO PARA ASEGURAR EL CORRECTO ANCLAJE DE LA PINTURA Y DE MICROESFERA REFLEJANTE 330 GR/M2, APLICADA CON MAQUINA PINTARRAYA, INCLUYE: TRAZO, SEÑALAMIENTOS, MANO DE OBRA, PREPARACIÓN Y LIMPIEZA DEL ÁREA DE TRABAJO.</v>
          </cell>
          <cell r="D148" t="str">
            <v>M2</v>
          </cell>
          <cell r="E148">
            <v>84.275000000000006</v>
          </cell>
          <cell r="G148">
            <v>140.27000000000001</v>
          </cell>
          <cell r="H148" t="str">
            <v>CIENTO CUARENTA PESOS 27/100 M.N.</v>
          </cell>
          <cell r="I148">
            <v>11821.25</v>
          </cell>
        </row>
        <row r="149">
          <cell r="A149">
            <v>135</v>
          </cell>
          <cell r="B149" t="str">
            <v>DOPI-116</v>
          </cell>
          <cell r="C149" t="str">
            <v>SUMINISTRO Y APLICACIÓN DE LÍNEAS TRANSVERSALES PARA PASO PEATONAL EN COLOR BLANCO DE 40 CM DE ANCHO, CON PINTURA TRÁFICO, CON APLICACIÓN DE PRIMARIO PARA ASEGURAR EL CORRECTO ANCLAJE DE LA PINTURA Y DE MICROESFERA REFLEJANTE 330 GR/M2, APLICADA CON MAQUINA PINTARRAYA, INCLUYE: TRAZO, SEÑALAMIENTOS, MANO DE OBRA, PREPARACIÓN Y LIMPIEZA DEL ÁREA DE TRABAJO.</v>
          </cell>
          <cell r="D149" t="str">
            <v>M</v>
          </cell>
          <cell r="E149">
            <v>42.12</v>
          </cell>
          <cell r="G149">
            <v>187.02</v>
          </cell>
          <cell r="H149" t="str">
            <v>CIENTO OCHENTA Y SIETE PESOS 02/100 M.N.</v>
          </cell>
          <cell r="I149">
            <v>7877.28</v>
          </cell>
        </row>
        <row r="150">
          <cell r="A150">
            <v>136</v>
          </cell>
          <cell r="B150" t="str">
            <v>DOPI-117</v>
          </cell>
          <cell r="C150" t="str">
            <v>SUMINISTRO Y APLICACIÓN DE LÍNEA SEPARADORA DE CARRILES CONTINUA SENCILLA EN COLOR BLANCA Y/O AMARILLA DE 10 CM CON PINTURA TRÁFICO, CON APLICACIÓN DE PRIMARIO PARA ASEGURAR EL CORRECTO ANCLAJE DE LA PINTURA Y DE MICROESFERA REFLEJANTE 330 GR/M2, APLICADA CON MAQUINA PINTARAYA, INCLUYE: TRAZO, SEÑALAMIENTOS, MANO DE OBRA, PREPARACIÓN Y LIMPIEZA DEL ÁREA DE TRABAJO.</v>
          </cell>
          <cell r="D150" t="str">
            <v>M</v>
          </cell>
          <cell r="E150">
            <v>40.39</v>
          </cell>
          <cell r="G150">
            <v>42.06</v>
          </cell>
          <cell r="H150" t="str">
            <v>CUARENTA Y DOS PESOS 06/100 M.N.</v>
          </cell>
          <cell r="I150">
            <v>1698.8</v>
          </cell>
        </row>
        <row r="151">
          <cell r="A151">
            <v>137</v>
          </cell>
          <cell r="B151" t="str">
            <v>DOPI-118</v>
          </cell>
          <cell r="C151" t="str">
            <v>SUMINISTRO Y APLICACIÓN DE LÍNEA DE CALZADA, A 10 CM DEL MACHUELO CON ANCHO DE 10 CM, EN COLOR BLANCO Y/O AMARILLO, CON PINTURA TRÁFICO, CON APLICACIÓN DE PRIMARIO PARA ASEGURAR EL CORRECTO ANCLAJE DE LA PINTURA Y DE MICROESFERA REFLEJANTE 330 GR/M2, APLICADA CON MAQUINA PINTARRAYA, INCLUYE: TRAZO, SEÑALAMIENTOS, MANO DE OBRA, PREPARACIÓN Y LIMPIEZA DEL ÁREA DE TRABAJO.</v>
          </cell>
          <cell r="D151" t="str">
            <v>M</v>
          </cell>
          <cell r="E151">
            <v>355.77</v>
          </cell>
          <cell r="G151">
            <v>42.06</v>
          </cell>
          <cell r="H151" t="str">
            <v>CUARENTA Y DOS PESOS 06/100 M.N.</v>
          </cell>
          <cell r="I151">
            <v>14963.69</v>
          </cell>
        </row>
        <row r="152">
          <cell r="A152">
            <v>138</v>
          </cell>
          <cell r="B152" t="str">
            <v>DOPI-119</v>
          </cell>
          <cell r="C152" t="str">
            <v>SUMINISTRO Y APLICACIÓN DE  PINTURA TRÁFICO PARA FLECHA SENCILLA  "DERECHA", "IZQUIERDA" O "RECTA" COLOR BLANCO PARA BALIZAMIENTO DE VIALIDADES, CON APLICACIÓN DE MICROESFERAS 330 GR/M2, INCLUYE: TRAZO, SEÑALAMIENTOS, MANO DE OBRA, PREPARACIÓN Y LIMPIEZA DEL ÁREA DE TRABAJO.</v>
          </cell>
          <cell r="D152" t="str">
            <v>PZA</v>
          </cell>
          <cell r="E152">
            <v>6</v>
          </cell>
          <cell r="G152">
            <v>857.21</v>
          </cell>
          <cell r="H152" t="str">
            <v>OCHOCIENTOS CINCUENTA Y SIETE PESOS 21/100 M.N.</v>
          </cell>
          <cell r="I152">
            <v>5143.26</v>
          </cell>
        </row>
        <row r="153">
          <cell r="A153">
            <v>139</v>
          </cell>
          <cell r="B153" t="str">
            <v>DOPI-120</v>
          </cell>
          <cell r="C153" t="str">
            <v>SUMINISTRO Y APLICACIÓN DE PINTURA TRÁFICO PARA FLECHA DOBLE "DERECHA" Ó "IZQUIERDA" COLOR BLANCO PARA BALIZAMIENTO DE VIALIDADES, CON APLICACIÓN DE MICROESFERAS 330 GR/M2, INCLUYE: TRAZO, SEÑALAMIENTOS, MANO DE OBRA, PREPARACIÓN Y LIMPIEZA DEL ÁREA.</v>
          </cell>
          <cell r="D153" t="str">
            <v>PZA</v>
          </cell>
          <cell r="E153">
            <v>2</v>
          </cell>
          <cell r="G153">
            <v>942.94</v>
          </cell>
          <cell r="H153" t="str">
            <v>NOVECIENTOS CUARENTA Y DOS PESOS 94/100 M.N.</v>
          </cell>
          <cell r="I153">
            <v>1885.88</v>
          </cell>
        </row>
        <row r="154">
          <cell r="A154">
            <v>140</v>
          </cell>
          <cell r="B154" t="str">
            <v>DOPI-121</v>
          </cell>
          <cell r="C154" t="str">
            <v>SUMINISTRO Y APLICACIÓN DE PINTURA TRÁFICO DE LA PALABRA "ALTO" DE 1.60 M DE ALTURA, COLOR BLANCO PARA BALIZAMIENTO DE VIALIDADES, CON APLICACIÓN DE MICROESFERAS 330 GR/M2, INCLUYE: TRAZO, SEÑALAMIENTOS, MANO DE OBRA, PREPARACIÓN Y LIMPIEZA DEL ÁREA DE TRABAJO.</v>
          </cell>
          <cell r="D154" t="str">
            <v>PZA</v>
          </cell>
          <cell r="E154">
            <v>3</v>
          </cell>
          <cell r="G154">
            <v>422.7</v>
          </cell>
          <cell r="H154" t="str">
            <v>CUATROCIENTOS VEINTIDOS PESOS 70/100 M.N.</v>
          </cell>
          <cell r="I154">
            <v>1268.0999999999999</v>
          </cell>
        </row>
        <row r="155">
          <cell r="A155">
            <v>141</v>
          </cell>
          <cell r="B155" t="str">
            <v>DOPI-122</v>
          </cell>
          <cell r="C155" t="str">
            <v>SUMINISTRO Y APLICACIÓN DE PINTURA TRÁFICO DE SEÑALAMIENTO PARA PARADA DE AUTOBUSES, SEGÚN LA NORMA TÉCNICA DE PUNTOS DE PARADA DEL TRANSPORTE PÚBLICO DEL ÁREA METROPOLITANA DE GUADALAJARA, COLORES BLANCO Y AMARILLO, CON APLICACIÓN DE MICROESFERAS 330 GR/M2, INCLUYE: TRAZO, SEÑALAMIENTOS, MANO DE OBRA, PREPARACIÓN Y LIMPIEZA DEL ÁREA DE TRABAJO.</v>
          </cell>
          <cell r="D155" t="str">
            <v>M2</v>
          </cell>
          <cell r="E155">
            <v>131.94</v>
          </cell>
          <cell r="G155">
            <v>1906.0900000000004</v>
          </cell>
          <cell r="H155" t="str">
            <v>UN MIL NOVECIENTOS SEIS PESOS 09/100 M.N.</v>
          </cell>
          <cell r="I155">
            <v>251489.51</v>
          </cell>
        </row>
        <row r="156">
          <cell r="A156">
            <v>142</v>
          </cell>
          <cell r="B156" t="str">
            <v>DOPI-123</v>
          </cell>
          <cell r="C156" t="str">
            <v>SUMINISTRO Y APLICACIÓN DE LÍNEAS DE 30 CM DE ANCHO ALTERNADAS EN X EN COLOR BLANCO Y AMARILLO SOBRE TOPE TIPO AEROPUERTO CON PINTURA TRÁFICO, CON APLICACIÓN DE PRIMARIO PARA ASEGURAR EL CORRECTO ANCLAJE DE LA PINTURA Y DE MICROESFERA REFLEJANTE 330 GR/M2, APLICADA CON MAQUINA PINTARRAYA, INCLUYE: TRAZO, SEÑALAMIENTOS, MANO DE OBRA, PREPARACIÓN Y LIMPIEZA DEL ÁREA DE TRABAJO.</v>
          </cell>
          <cell r="D156" t="str">
            <v>M2</v>
          </cell>
          <cell r="E156">
            <v>31.39</v>
          </cell>
          <cell r="G156">
            <v>319.81</v>
          </cell>
          <cell r="H156" t="str">
            <v>TRESCIENTOS DIECINUEVE PESOS 81/100 M.N.</v>
          </cell>
          <cell r="I156">
            <v>246318.72</v>
          </cell>
        </row>
        <row r="157">
          <cell r="A157">
            <v>143</v>
          </cell>
          <cell r="B157" t="str">
            <v>DOPI-124</v>
          </cell>
          <cell r="C157" t="str">
            <v>SUMINISTRO Y COLOCACIÓN DE SEÑALAMIENTO VERTICAL (RESTRICTIVO, INFORMATIVO O PREVENTIVO) DE 0.61X0.61 M EN LÁMINA GALVANIZADA CALIBRE 16, CON PELÍCULA REFLEJANTE ALTA INTENSIDAD, INCLUYE: HERRAMIENTA, SUMINISTRO Y COLOCACIÓN, POSTE DE PTR GALVANIZADO DE 2"X2" Y CON ALTURA LIBRE DE MÍNIMO 2.50 M DESDE NIVEL DE SUELO A PARTE INFERIOR DEL TABLERO DE LA SEÑAL EN CALIBRE 12, DADO DE CONCRETO DE F´C= 150 KG/CM2 HECHO EN OBRA DE 40X40X80 CM, MATERIALES, MANO DE OBRA, EQUIPO Y HERRAMIENTA.</v>
          </cell>
          <cell r="D157" t="str">
            <v>PZA</v>
          </cell>
          <cell r="E157">
            <v>4</v>
          </cell>
          <cell r="G157">
            <v>2502.59</v>
          </cell>
          <cell r="H157" t="str">
            <v>DOS MIL QUINIENTOS DOS PESOS 59/100 M.N.</v>
          </cell>
          <cell r="I157">
            <v>10010.36</v>
          </cell>
        </row>
        <row r="158">
          <cell r="A158">
            <v>144</v>
          </cell>
          <cell r="B158" t="str">
            <v>DOPI-125</v>
          </cell>
          <cell r="C158" t="str">
            <v>SUMINISTRO Y COLOCACIÓN DE SEÑALAMIENTO VERTICAL (RESTRICTIVO, INFORMATIVO O PREVENTIVO) DE 0.61X0.61 M EN LÁMINA GALVANIZADA CALIBRE 16, CON PELÍCULA REFLEJANTE ALTA INTENSIDAD, ADICIONAL UN TABLERO DE 0.61 X 0.30 M EN LÁMINA GALVANIZADA CALIBRE 16, CON PELÍCULA REFLEJANTE ALTA INTENSIDAD, INCLUYE: HERRAMIENTA, SUMINISTRO Y COLOCACIÓN, POSTE DE PTR GALVANIZADO DE 2"X2" Y CON ALTURA LIBRE DE MÍNIMO 2.50 M DESDE NIVEL DE SUELO A PARTE INFERIOR DEL TABLERO DE LA SEÑAL EN CALIBRE 12, DADO DE CONCRETO DE F¨C= 150 KG/CM2 HECHO EN OBRA DE 40X40X80 CM, MATERIALES, MANO DE OBRA, EQUIPO Y HERRAMIENTA.</v>
          </cell>
          <cell r="D158" t="str">
            <v>PZA</v>
          </cell>
          <cell r="E158">
            <v>4</v>
          </cell>
          <cell r="G158">
            <v>2908.52</v>
          </cell>
          <cell r="H158" t="str">
            <v>DOS MIL NOVECIENTOS OCHO PESOS 52/100 M.N.</v>
          </cell>
          <cell r="I158">
            <v>11634.08</v>
          </cell>
        </row>
        <row r="159">
          <cell r="A159">
            <v>145</v>
          </cell>
          <cell r="B159" t="str">
            <v>DOPI-126</v>
          </cell>
          <cell r="C159" t="str">
            <v>RED DE ALUMBRADO PÚBLICO</v>
          </cell>
          <cell r="D159" t="str">
            <v>PZA</v>
          </cell>
          <cell r="E159">
            <v>9</v>
          </cell>
          <cell r="G159">
            <v>1177.5999999999999</v>
          </cell>
          <cell r="H159" t="str">
            <v>UN MIL CIENTO SETENTA Y SIETE PESOS 60/100 M.N.</v>
          </cell>
          <cell r="I159">
            <v>246318.72</v>
          </cell>
        </row>
        <row r="160">
          <cell r="A160">
            <v>146</v>
          </cell>
          <cell r="B160" t="str">
            <v>DOPI-127</v>
          </cell>
          <cell r="C160" t="str">
            <v>SUMINISTRO E INSTALACIÓN DE REGISTRO PREFABRICADO DE CONCRETO PARA  ALUMBRADO DE 40X40X60 CM CON TAPA, MARCO Y CONTRAMARCO GALVANIZADO, MARCA CENMEX O SIMILAR, INCLUYE: HERRAMIENTA, SUMINISTRO, FLETES, MANIOBRAS DE CARGA Y DESCARGA, EQUIPO Y MANO DE OBRA.</v>
          </cell>
          <cell r="D160" t="str">
            <v>PZA</v>
          </cell>
          <cell r="E160">
            <v>13</v>
          </cell>
          <cell r="G160">
            <v>1422.82</v>
          </cell>
          <cell r="H160" t="str">
            <v>UN MIL CUATROCIENTOS VEINTIDOS PESOS 82/100 M.N.</v>
          </cell>
          <cell r="I160">
            <v>18496.66</v>
          </cell>
        </row>
        <row r="161">
          <cell r="A161">
            <v>147</v>
          </cell>
          <cell r="B161" t="str">
            <v>H</v>
          </cell>
          <cell r="C161" t="str">
            <v xml:space="preserve">SUMINISTRO Y COLOCACIÓN DE GRAVA DE 3/4", PARA FONDO DE REGISTRO ELÉCTRICO, INCLUYE: HERRAMIENTA, ACARREOS Y MANO DE OBRA. </v>
          </cell>
          <cell r="D161" t="str">
            <v>M3</v>
          </cell>
          <cell r="E161">
            <v>0.41600000000000009</v>
          </cell>
          <cell r="G161">
            <v>107.88</v>
          </cell>
          <cell r="H161" t="str">
            <v>CIENTO SIETE PESOS 88/100 M.N.</v>
          </cell>
          <cell r="I161">
            <v>44.88</v>
          </cell>
        </row>
        <row r="162">
          <cell r="A162">
            <v>148</v>
          </cell>
          <cell r="B162" t="str">
            <v>DOPI-129</v>
          </cell>
          <cell r="C162" t="str">
            <v>SUMINISTRO Y COLOCACIÓN DE ANCLA PARA POSTE METÁLICO DE 5.50 M DE ALTURA DE 0.40X0.40X1.00 M, A BASE DE CONCRETO HECHO EN OBRA DE F'C = 250 KG/CM2, DISTANCIA ENTRE BASTONES PARA LA SUJECIÓN DE LA BASE DEL POSTE DE 190 MM. INCLUYE: HERRAMIENTA, ESTRIBOS DE ALAMBRÓN DE 1/4"  UNIDOS  CON SOLDADURA ELÉCTRICA @ 15 CM, 4 BASTONES ROSCADOS DE 3/4" X 0.90 M, 4 TUERCAS Y 4 RODANAS GALVANIZADAS, COLADO  DE  CONCRETO, CURVA Y TUBO PVC CONDUIT DE 1 1/4", RETIRO DE EXCEDENTES E INSTALACIÓN DE GUÍA CON ALAMBRE GALVANIZADO, EQUIPO Y MANO DE OBRA.</v>
          </cell>
          <cell r="D162" t="str">
            <v>PZA</v>
          </cell>
          <cell r="E162">
            <v>9</v>
          </cell>
          <cell r="G162">
            <v>1177.5999999999999</v>
          </cell>
          <cell r="H162" t="str">
            <v>UN MIL CIENTO SETENTA Y SIETE PESOS 60/100 M.N.</v>
          </cell>
          <cell r="I162">
            <v>10598.4</v>
          </cell>
        </row>
        <row r="163">
          <cell r="A163">
            <v>149</v>
          </cell>
          <cell r="B163" t="str">
            <v>DOPI-130</v>
          </cell>
          <cell r="C163" t="str">
            <v>EXCAVACIÓN POR MEDIOS MANUALES EN MATERIAL TIPO II, DE 0.00 A -2.00 M DE PROFUNDIDAD, INCLUYE: AFINE DE PLANTILLA Y TALUDES, ACARREO DEL MATERIAL A BANCO DE OBRA PARA SU POSTERIOR RETIRO, MANO DE OBRA, EQUIPO Y HERRAMIENTA. (MEDIDO EN TERRENO NATURAL POR SECCIÓN).</v>
          </cell>
          <cell r="D163" t="str">
            <v>M3</v>
          </cell>
          <cell r="E163">
            <v>3.3280000000000007</v>
          </cell>
          <cell r="G163">
            <v>221.27</v>
          </cell>
          <cell r="H163" t="str">
            <v>DOSCIENTOS VEINTIUN PESOS 27/100 M.N.</v>
          </cell>
          <cell r="I163">
            <v>736.39</v>
          </cell>
        </row>
        <row r="164">
          <cell r="A164">
            <v>150</v>
          </cell>
          <cell r="B164" t="str">
            <v>DOPI-131</v>
          </cell>
          <cell r="C164" t="str">
            <v>SUMINISTRO E INSTALACIÓN DE TUBO PAD RD 19 DE 53 MM DE Ø, INCLUYE: HERRAMIENTA, MATERIALES, DESPERDICIOS, ACARREO AL SITIO DE COLOCACIÓN, GUIADO Y MANO DE OBRA.</v>
          </cell>
          <cell r="D164" t="str">
            <v>M</v>
          </cell>
          <cell r="E164">
            <v>15.6</v>
          </cell>
          <cell r="G164">
            <v>59.21</v>
          </cell>
          <cell r="H164" t="str">
            <v>CINCUENTA Y NUEVE PESOS 21/100 M.N.</v>
          </cell>
          <cell r="I164">
            <v>923.68</v>
          </cell>
        </row>
        <row r="165">
          <cell r="A165">
            <v>151</v>
          </cell>
          <cell r="B165" t="str">
            <v>DOPI-132</v>
          </cell>
          <cell r="C165" t="str">
            <v>SUMINISTRO E INSTALACIÓN DE TUBO PAD RD 19 DE 35 MM DE Ø, INCLUYE: HERRAMIENTA, MATERIALES, DESPERDICIOS, ACARREO AL SITIO DE COLOCACIÓN, GUIADO Y MANO DE OBRA.</v>
          </cell>
          <cell r="D165" t="str">
            <v>M</v>
          </cell>
          <cell r="E165">
            <v>51.14</v>
          </cell>
          <cell r="G165">
            <v>52.01</v>
          </cell>
          <cell r="H165" t="str">
            <v>CINCUENTA Y DOS PESOS 01/100 M.N.</v>
          </cell>
          <cell r="I165">
            <v>2659.79</v>
          </cell>
        </row>
        <row r="166">
          <cell r="A166">
            <v>152</v>
          </cell>
          <cell r="B166" t="str">
            <v>DOPI-133</v>
          </cell>
          <cell r="C166" t="str">
            <v>SUMINISTRO E INSTALACIÓN DE TUBO PAD RD 19 DE 27 MM DE Ø, INCLUYE: HERRAMIENTA, MATERIALES, DESPERDICIOS, ACARREO AL SITIO DE COLOCACIÓN, GUIADO Y MANO DE OBRA.</v>
          </cell>
          <cell r="D166" t="str">
            <v>M</v>
          </cell>
          <cell r="E166">
            <v>58.9</v>
          </cell>
          <cell r="G166">
            <v>43.36</v>
          </cell>
          <cell r="H166" t="str">
            <v>CUARENTA Y TRES PESOS 36/100 M.N.</v>
          </cell>
          <cell r="I166">
            <v>2553.9</v>
          </cell>
        </row>
        <row r="167">
          <cell r="A167">
            <v>153</v>
          </cell>
          <cell r="B167" t="str">
            <v>DOPI-134</v>
          </cell>
          <cell r="C167" t="str">
            <v>RELLENO EN CEPAS O MESETAS CON MATERIAL PRODUCTO DE LA EXCAVACIÓN, COMPACTADO CON EQUIPO DE IMPACTO AL 95% ± 2 DE SU P.V.S.M., PRUEBA AASHTO ESTANDAR, CBR DEL 5% MÍNIMO, EN CAPAS NO MAYORES DE 20 CM, INCLUYE: INCORPORACIÓN DE AGUA NECESARIA, ACARREOS, MANO DE OBRA, EQUIPO Y HERRAMIENTA.</v>
          </cell>
          <cell r="D167" t="str">
            <v>M3</v>
          </cell>
          <cell r="E167">
            <v>19.783574999999999</v>
          </cell>
          <cell r="G167">
            <v>240.95</v>
          </cell>
          <cell r="H167" t="str">
            <v>DOSCIENTOS CUARENTA PESOS 95/100 M.N.</v>
          </cell>
          <cell r="I167">
            <v>4766.8500000000004</v>
          </cell>
        </row>
        <row r="168">
          <cell r="A168">
            <v>154</v>
          </cell>
          <cell r="B168" t="str">
            <v>DOPI-135</v>
          </cell>
          <cell r="C168" t="str">
            <v>SUMINISTRO Y COLOCACIÓN DE POSTE DE SECCIÓN CIRCULAR  TIPO CÓNICO PARA ALUMBRADO PÚBLICO DE  5.50 M DE ALTURA, PUNTA POSTE CON NIPLE PARA MONTAJE DE LUMINARIA  DE DIÁMETRO SEGÚN ESPECIFICACIÓN DE LUMINARIA Y CON PLACA BASE DE 280 X 280 MM. Y UN ESPESOR DE 19. MM. (3/4"), CON 4 BARRENOS  DISTANCIADOS  A 190 MM. ENTRE EJES, CON 4 BARRENOS DE  28.6 MM. DE DIÁMETRO, CON ARILLO DE REFUERZO DE 127 MM X 5 MM, CON REGISTRO PARA CONEXIONES DE 195 MM DE LONGITUD X 80 MM DE ANCHO DE FORMA OVALADA, CON UNA TAPA TROQUELADA OVALADA DE ACUERDO A DIBUJO ESQUEMÁTICO, QUE SE  FIJARA MEDIANTE DOS TORNILLOS EN LOS EXTREMOS LONGITUDINALES UBICADA A 60 CM DESDE LA BASE, PINTURA PRIMER ANTICORROSIVO ROJO OXIDO Y PINTURA PARA ACABADO SEGÚN COLOR ACORDADO CON LA SUPERVISIÓN DE OBRA, INCLUYE: HERRAMIENTA, SUMINISTRO, FLETES, ACARREOS, ELEVACIÓN, PLOMEADO, EQUIPO Y MANO DE OBRA.</v>
          </cell>
          <cell r="D168" t="str">
            <v>PZA</v>
          </cell>
          <cell r="E168">
            <v>9</v>
          </cell>
          <cell r="F168">
            <v>163.72999999999999</v>
          </cell>
          <cell r="G168">
            <v>7701.7</v>
          </cell>
          <cell r="H168" t="str">
            <v>SIETE MIL SETECIENTOS UN PESOS 70/100 M.N.</v>
          </cell>
          <cell r="I168">
            <v>69315.3</v>
          </cell>
        </row>
        <row r="169">
          <cell r="A169">
            <v>155</v>
          </cell>
          <cell r="B169" t="str">
            <v>DOPI-136</v>
          </cell>
          <cell r="C169" t="str">
            <v>SUMINISTRO Y COLOCACIÓN DE BOTE TIPO CHALUPA DE PLÁSTICO, MODELO: HOUSING H035 O SIMILAR CON UN DIÁMETRO DE 35.7 MM X 56.2 MM DE PROFUNDIDAD, PARA EMPOTRAR LUMINARIA, AHOGADO EN MURO O LOSA, INCLUYE: HERRAMIENTA, ACARREOS, FIJACIÓN, MATERIALES, EQUIPO Y MANO DE OBRA.</v>
          </cell>
          <cell r="D169" t="str">
            <v>PZA</v>
          </cell>
          <cell r="E169">
            <v>18</v>
          </cell>
          <cell r="F169">
            <v>2041.03</v>
          </cell>
          <cell r="G169">
            <v>85.32</v>
          </cell>
          <cell r="H169" t="str">
            <v>OCHENTA Y CINCO PESOS 32/100 M.N.</v>
          </cell>
          <cell r="I169">
            <v>1535.76</v>
          </cell>
        </row>
        <row r="170">
          <cell r="A170">
            <v>156</v>
          </cell>
          <cell r="B170" t="str">
            <v>DOPI-137</v>
          </cell>
          <cell r="C170" t="str">
            <v>SUMINISTRO Y COLOCACIÓN DE LUMINARIA PUNTA DE POSTE LED DE 50W, MODELO: BARCELONA O SIMILAR, DISTRIBUCIÓN FOTOMÉTRICA CON ÓPTICA SIMÉTRICA, CON UNA TEMPERATURA DE COLOR DE 4000 K (LUZ NEUTRA) Y UN ÍNDICE DE REPRODUCCIÓN CROMÁTICA (CRI) MÍNIMO DE 70, EL LUMINARIO DEBERÁ OPERAR A UN RANGO DE VOLTAJE DE 110/277 VOLTS, INCLUYE: HERRAMIENTA, FLETES, ACARREOS, ELEVACIÓN, CONEXIONES, PRUEBAS, MATERIALES, EQUIPO Y MANO DE OBRA.</v>
          </cell>
          <cell r="D170" t="str">
            <v>PZA</v>
          </cell>
          <cell r="E170">
            <v>9</v>
          </cell>
          <cell r="F170">
            <v>411.18</v>
          </cell>
          <cell r="G170">
            <v>5983.18</v>
          </cell>
          <cell r="H170" t="str">
            <v>CINCO MIL NOVECIENTOS OCHENTA Y TRES PESOS 18/100 M.N.</v>
          </cell>
          <cell r="I170">
            <v>53848.62</v>
          </cell>
        </row>
        <row r="171">
          <cell r="A171">
            <v>157</v>
          </cell>
          <cell r="B171" t="str">
            <v>DOPI-138</v>
          </cell>
          <cell r="C171" t="str">
            <v>SUMINISTRO Y COLOCACIÓN DE LUMINARIA PARA EXTERIOR CON TECNOLOGÍA LED 1.25 W, MODELO: IL8503-L-001-8-N-C-S O SIMILAR, FLUJO LUMINOSO MÍNIMO DE 132 LM, CON UNA TEMPERATURA DE 3000 K, COLOR BLANCO CÁLIDO, ÍNDICE DE REPRODUCCIÓN CROMÁTICA (CRI) MÍNIMO DE 70, EL GRADO DE HERMETICIDAD REQUERIDO ES IP67 PARA CADA UNO DE LOS MÓDULOS, EL LUMINARIO DEBERÁ OPERAR A UN RANGO DE VOLTAJE DE 110-220 VCA, INCLUYE: HERRAMIENTA, FLETES, ACARREOS, ELEVACIÓN, CONEXIONES, PRUEBAS, MATERIALES, EQUIPO Y MANO DE OBRA.</v>
          </cell>
          <cell r="D171" t="str">
            <v>PZA</v>
          </cell>
          <cell r="E171">
            <v>9</v>
          </cell>
          <cell r="F171">
            <v>163.72999999999999</v>
          </cell>
          <cell r="G171">
            <v>1001.21</v>
          </cell>
          <cell r="H171" t="str">
            <v>UN MIL UN PESOS 21/100 M.N.</v>
          </cell>
          <cell r="I171">
            <v>9010.89</v>
          </cell>
        </row>
        <row r="172">
          <cell r="A172">
            <v>158</v>
          </cell>
          <cell r="B172" t="str">
            <v>DOPI-139</v>
          </cell>
          <cell r="C172" t="str">
            <v>SUMINISTRO E INSTALACIÓN DE CABLE DE ALUMINIO XLP, 600 V, CONFIGURACIÓN TRIPLEX  2+1, 2 CAL. 4 AWG  (F)  +  1 CAL. 6 AWG (T)  MARCA CONDUMEX O SIMILAR, INCLUYE: HERRAMIENTA, MATERIALES, CONEXIÓN,  PRUEBAS, EQUIPO Y MANO DE OBRA.</v>
          </cell>
          <cell r="D172" t="str">
            <v>M</v>
          </cell>
          <cell r="E172">
            <v>27.5</v>
          </cell>
          <cell r="F172">
            <v>2041.03</v>
          </cell>
          <cell r="G172">
            <v>116.68</v>
          </cell>
          <cell r="H172" t="str">
            <v>CIENTO DIECISEIS PESOS 68/100 M.N.</v>
          </cell>
          <cell r="I172">
            <v>3208.7</v>
          </cell>
        </row>
        <row r="173">
          <cell r="A173">
            <v>159</v>
          </cell>
          <cell r="B173" t="str">
            <v>DOPI-140</v>
          </cell>
          <cell r="C173" t="str">
            <v xml:space="preserve">SUMINISTRO E INSTALACIÓN DE CABLE DE COBRE THW/LS/75°, 600 V, CAL. 6 AWG, MARCA CONDUMEX O SIMILAR, INCLUYE: HERRAMIENTA, ACARREOS, CORTES, DESPERDICIOS, CONEXIÓN, PRUEBAS, MATERIALES, EQUIPO Y MANO DE OBRA.
</v>
          </cell>
          <cell r="D173" t="str">
            <v>M</v>
          </cell>
          <cell r="E173">
            <v>251.22</v>
          </cell>
          <cell r="F173">
            <v>411.18</v>
          </cell>
          <cell r="G173">
            <v>68.069999999999993</v>
          </cell>
          <cell r="H173" t="str">
            <v>SESENTA Y OCHO PESOS 07/100 M.N.</v>
          </cell>
          <cell r="I173">
            <v>17100.55</v>
          </cell>
        </row>
        <row r="174">
          <cell r="A174">
            <v>160</v>
          </cell>
          <cell r="B174" t="str">
            <v>DOPI-141</v>
          </cell>
          <cell r="C174" t="str">
            <v>SUMINISTRO E INSTALACIÓN DE CABLE DE ALUMINIO XHHW-2, 600 V, CAL. 6 MONOPOLAR, MARCA CONDUMEX O SIMILAR, CABLEADO DE REGISTRO A LUMINARIA POR EL INTERIOR DEL POSTE, INCLUYE: HERRAMIENTA, MATERIALES, CONEXIÓN, PRUEBAS, EQUIPO Y MANO DE OBRA.</v>
          </cell>
          <cell r="D174" t="str">
            <v>M</v>
          </cell>
          <cell r="E174">
            <v>58.5</v>
          </cell>
          <cell r="F174">
            <v>826.02</v>
          </cell>
          <cell r="G174">
            <v>28.4</v>
          </cell>
          <cell r="H174" t="str">
            <v>VEINTIOCHO PESOS 40/100 M.N.</v>
          </cell>
          <cell r="I174">
            <v>1661.4</v>
          </cell>
        </row>
        <row r="175">
          <cell r="A175">
            <v>161</v>
          </cell>
          <cell r="B175" t="str">
            <v>DOPI-142</v>
          </cell>
          <cell r="C175" t="str">
            <v xml:space="preserve">SUMINISTRO Y COLOCACIÓN DE CABLE ALUMINIO XLP-DRS-600V CALIBRE 4 AWG 90º 600V MONOPOLAR, INCLUYE: HERRAMIENTA, ACARREOS, CORTES, DESPERDICIOS, AJUSTES, CONEXIÓN, PRUEBAS, MATERIALES, EQUIPO Y MANO DE OBRA. </v>
          </cell>
          <cell r="D175" t="str">
            <v>M</v>
          </cell>
          <cell r="E175">
            <v>78.45</v>
          </cell>
          <cell r="F175">
            <v>56.88</v>
          </cell>
          <cell r="G175">
            <v>52.65</v>
          </cell>
          <cell r="H175" t="str">
            <v>CINCUENTA Y DOS PESOS 65/100 M.N.</v>
          </cell>
          <cell r="I175">
            <v>4130.3900000000003</v>
          </cell>
        </row>
        <row r="176">
          <cell r="A176">
            <v>162</v>
          </cell>
          <cell r="B176" t="str">
            <v>DOPI-143</v>
          </cell>
          <cell r="C176" t="str">
            <v>SUMINISTRO Y COLOCACIÓN DE CABLE ALUMINIO XLP-DRS-600VCALIBRE 6 AWG 90º 600V MONOPOLAR, INCLUYE: HERRAMIENTA, ACARREOS, CORTES, DESPERDICIOS, AJUSTES, CONEXIÓN, PRUEBAS, MATERIALES, EQUIPO Y MANO DE OBRA.</v>
          </cell>
          <cell r="D176" t="str">
            <v>M</v>
          </cell>
          <cell r="E176">
            <v>27.9</v>
          </cell>
          <cell r="F176">
            <v>299.41000000000003</v>
          </cell>
          <cell r="G176">
            <v>90.6</v>
          </cell>
          <cell r="H176" t="str">
            <v>NOVENTA PESOS 60/100 M.N.</v>
          </cell>
          <cell r="I176">
            <v>181.2</v>
          </cell>
        </row>
        <row r="177">
          <cell r="A177">
            <v>163</v>
          </cell>
          <cell r="B177" t="str">
            <v>DOPI-144</v>
          </cell>
          <cell r="C177" t="str">
            <v>SUMINISTRO Y COLOCACIÓN DE CONECTOR  A  COMPRESIÓN  CAT. YPC2A8U CAL. 4-12, INCLUYE: HERRAMIENTA, CINTA VULCANIZABLE,  MATERIAL, EQUIPO Y MANO  DE  OBRA.</v>
          </cell>
          <cell r="D177" t="str">
            <v>PZA</v>
          </cell>
          <cell r="E177">
            <v>12</v>
          </cell>
          <cell r="F177">
            <v>66.040000000000006</v>
          </cell>
          <cell r="G177">
            <v>116.51</v>
          </cell>
          <cell r="H177" t="str">
            <v>CIENTO DIECISEIS PESOS 51/100 M.N.</v>
          </cell>
          <cell r="I177">
            <v>1398.12</v>
          </cell>
        </row>
        <row r="178">
          <cell r="A178">
            <v>164</v>
          </cell>
          <cell r="B178" t="str">
            <v>DOPI-145</v>
          </cell>
          <cell r="C178" t="str">
            <v>SUMINISTRO Y COLOCACIÓN DE CONECTOR MÚLTIPLE EN BAJA TENSIÓN 600 (4V), INCLUYE: HERRAMIENTA, MATERIAL, EQUIPO Y MANO DE OBRA.</v>
          </cell>
          <cell r="D178" t="str">
            <v>PZA</v>
          </cell>
          <cell r="E178">
            <v>14</v>
          </cell>
          <cell r="F178">
            <v>851.67</v>
          </cell>
          <cell r="G178">
            <v>378.05</v>
          </cell>
          <cell r="H178" t="str">
            <v>TRESCIENTOS SETENTA Y OCHO PESOS 05/100 M.N.</v>
          </cell>
          <cell r="I178">
            <v>5292.7</v>
          </cell>
        </row>
        <row r="179">
          <cell r="A179">
            <v>165</v>
          </cell>
          <cell r="B179" t="str">
            <v>DOPI-146</v>
          </cell>
          <cell r="C179" t="str">
            <v>SUMINISTRO Y COLOCACIÓN DE CONECTOR DE ALUMINIO EN "T" DE 3 DERIVACIONES Y MANGAS REMOVIBLES ACEPTA CAL. 2 Y 4 AWG EN EL PRINCIPAL Y DERIVACIÓN A LUMINARIA EN CAL. 6 Y 8 AWG QUE CUMPLA CON ESPECIFICACIÓN NMX-J-519, INCLUYE: HERRAMIENTA,  MATERIAL, EQUIPO Y MANO  DE  OBRA.</v>
          </cell>
          <cell r="D179" t="str">
            <v>PZA</v>
          </cell>
          <cell r="E179">
            <v>2</v>
          </cell>
          <cell r="F179">
            <v>411.98</v>
          </cell>
          <cell r="G179">
            <v>90.6</v>
          </cell>
          <cell r="H179" t="str">
            <v>NOVENTA PESOS 60/100 M.N.</v>
          </cell>
          <cell r="I179">
            <v>181.2</v>
          </cell>
        </row>
        <row r="180">
          <cell r="A180">
            <v>166</v>
          </cell>
          <cell r="B180" t="str">
            <v>DOPI-147</v>
          </cell>
          <cell r="C180" t="str">
            <v>SUMINISTRO Y COLOCACIÓN DE CONECTOR  TIPO  ZAPATA  DE  ALUMINIO  CAL. 4 AWG, 1 BARRENO, CON TORNILLO   Y   MANGA   TERMO CONTRÁCTIL  PARA  CONECTOR  MÚLTIPLE BAJA  TENSIÓN,  INCLUYE: HERRAMIENTA,  MATERIAL, EQUIPO Y MANO  DE  OBRA.</v>
          </cell>
          <cell r="D180" t="str">
            <v>JGO</v>
          </cell>
          <cell r="E180">
            <v>14</v>
          </cell>
          <cell r="F180">
            <v>142.44</v>
          </cell>
          <cell r="G180">
            <v>151.22</v>
          </cell>
          <cell r="H180" t="str">
            <v>CIENTO CINCUENTA Y UN PESOS 22/100 M.N.</v>
          </cell>
          <cell r="I180">
            <v>2117.08</v>
          </cell>
        </row>
        <row r="181">
          <cell r="A181">
            <v>167</v>
          </cell>
          <cell r="B181" t="str">
            <v>DOPI-148</v>
          </cell>
          <cell r="C181" t="str">
            <v>SUMINISTRO Y COLOCACIÓN DE CONECTOR  TIPO  ZAPATA  DE  ALUMINIO  CAL. 6 AWG, 1 BARRENO, CON TORNILLO   Y   MANGA   TERMO CONTRÁCTIL  PARA  CONECTOR  MÚLTIPLE BAJA  TENSIÓN,  INCLUYE: HERRAMIENTA,  MATERIAL, EQUIPO Y MANO  DE  OBRA.</v>
          </cell>
          <cell r="D181" t="str">
            <v>JGO</v>
          </cell>
          <cell r="E181">
            <v>2</v>
          </cell>
          <cell r="F181">
            <v>365.6</v>
          </cell>
          <cell r="G181">
            <v>84.49</v>
          </cell>
          <cell r="H181" t="str">
            <v>OCHENTA Y CUATRO PESOS 49/100 M.N.</v>
          </cell>
          <cell r="I181">
            <v>168.98</v>
          </cell>
        </row>
        <row r="182">
          <cell r="A182">
            <v>168</v>
          </cell>
          <cell r="B182" t="str">
            <v>DOPI-149</v>
          </cell>
          <cell r="C182" t="str">
            <v>SUMINISTRO E INSTALACIÓN DE SISTEMA DE TIERRA, INCLUYE: 1 VARILLA COOPER WELD 5/8 X 3.00 M, CARGA CADWELD NO 90, 4.00 M DE CABLE DE COBRE DESNUDO CAL 2, CONECTOR DE VARILLA DE 5/8", INCLUYE: MANO DE OBRA, EQUIPO Y HERRAMIENTA.</v>
          </cell>
          <cell r="D182" t="str">
            <v>PZA</v>
          </cell>
          <cell r="E182">
            <v>2</v>
          </cell>
          <cell r="F182">
            <v>411.98</v>
          </cell>
          <cell r="G182">
            <v>3501.44</v>
          </cell>
          <cell r="H182" t="str">
            <v>TRES MIL QUINIENTOS UN PESOS 44/100 M.N.</v>
          </cell>
          <cell r="I182">
            <v>7002.88</v>
          </cell>
        </row>
        <row r="183">
          <cell r="A183">
            <v>169</v>
          </cell>
          <cell r="B183" t="str">
            <v>DOPI-150</v>
          </cell>
          <cell r="C183" t="str">
            <v>SUMINISTRO E INSTALACIÓN DE CABLE DE ACERO CON RECUBRIMIENTO DE COBRE TIPO CONDUCLAD ACS7 NO. 9 (46.44 MM2) MCA. CONDUMEX O SIMILAR, INCLUYE: HERRAMIENTA, MATERIALES,  DESPERDICIOS, EQUIPO Y MANO DE OBRA.</v>
          </cell>
          <cell r="D183" t="str">
            <v>M</v>
          </cell>
          <cell r="E183">
            <v>12.4</v>
          </cell>
          <cell r="F183">
            <v>57.95</v>
          </cell>
          <cell r="G183">
            <v>39.909999999999997</v>
          </cell>
          <cell r="H183" t="str">
            <v>TREINTA Y NUEVE PESOS 91/100 M.N.</v>
          </cell>
          <cell r="I183">
            <v>494.88</v>
          </cell>
        </row>
        <row r="184">
          <cell r="A184">
            <v>170</v>
          </cell>
          <cell r="B184" t="str">
            <v>DOPI-151</v>
          </cell>
          <cell r="C184" t="str">
            <v>TRANSICIÓN AÉREO - SUBTERRÁNEA EN BAJA TENSIÓN NORMA ALUMBRADO PÚBLICO, INCLUYE: HERRAMIENTA, (2) TRAMOS TUBO CONDUIT GALV. ROSCADO DE 41 MM Ø, (1) MUFA SECA DE ALUMINIO DE 41 MM Ø, (3) CONECTOR DERIVADOR DE ALUMINIO A COMPRESIÓN TIPO "H" CAL. 6- 2 AWG BIMETÁLICO CAT. YHO100 BURNDY, (4M) FLEJE DE ACERO INOX. DE 3/4", (4) HEBILLA PARA FLEJE DE 3/4", ACARREOS, EQUIPO Y MANO DE OBRA.</v>
          </cell>
          <cell r="D184" t="str">
            <v>PZA</v>
          </cell>
          <cell r="E184">
            <v>1</v>
          </cell>
          <cell r="F184">
            <v>2377.9499999999998</v>
          </cell>
          <cell r="G184">
            <v>2345.9299999999998</v>
          </cell>
          <cell r="H184" t="str">
            <v>DOS MIL TRESCIENTOS CUARENTA Y CINCO PESOS 93/100 M.N.</v>
          </cell>
          <cell r="I184">
            <v>2345.9299999999998</v>
          </cell>
        </row>
        <row r="185">
          <cell r="A185">
            <v>171</v>
          </cell>
          <cell r="B185" t="str">
            <v>DOPI-152</v>
          </cell>
          <cell r="C185" t="str">
            <v>BASE PARA MEDIDOR TRIFÁSICO, PARA USO EXTERIOR NEMA 3R, 7 TERMINALES CON CAPACIDAD DE 200 AMPERES, TENSIÓN MÁXIMA 600 VOLTS, INCLUYE: RECEPTÁCULO PARA TUBERÍA CONDUIT DE 2" (ADAPTADOR ROSCADO TIPO HUB), REDUCCIÓN BUSHING 2" A 1-1/4", TUBO CONDUIT PARED GRUESA ROSCADO DE 1-1/4", MUFA ROSCADA DE 1-1/4", TUBO DE AJUSTE 1/2" VARILLA DE TIERRA PROTOCOLIZADA Y CONECTOR REFORZADO PARA VARILLA DE TIERRA, FLEJE DE ACERO INOXIDABLE 3/4" Y HEBILLAS, ACARREOS, ELEMENTOS DE FIJACIÓN, CONEXIONES, PRUEBAS, AJUSTES, MATERIALES, EQUIPO Y MANO DE OBRA.</v>
          </cell>
          <cell r="D185" t="str">
            <v>PZA</v>
          </cell>
          <cell r="E185">
            <v>2</v>
          </cell>
          <cell r="F185">
            <v>233.7</v>
          </cell>
          <cell r="G185">
            <v>3501.44</v>
          </cell>
          <cell r="H185" t="str">
            <v>TRES MIL QUINIENTOS UN PESOS 44/100 M.N.</v>
          </cell>
          <cell r="I185">
            <v>7002.88</v>
          </cell>
        </row>
        <row r="186">
          <cell r="A186">
            <v>172</v>
          </cell>
          <cell r="B186" t="str">
            <v>DOPI-153</v>
          </cell>
          <cell r="C186" t="str">
            <v>SUMINISTRO E INSTALACIÓN DE CONTROL PARA ALUMBRADO INTEGRADO POR: (1) GABINETE CLASIFICACIÓN NEMA 4X (IP66), DE DIMENSIONES MÍNIMAS 40 X 30 X 20 CM, CON RECUBRIMIENTO DE PINTURA EN POLIÉSTER TEXTURIZADO COLOR RAL7035, CON CHAPA MARCA SOUTHCO MODELO E3-110-25, (1) INTERRUPTOR TERMO MAGNÉTICO EN CAJA MOLDEADA DE 3 X 30 AMP, SIN GABINETE, TIPO FAL, ALTA CAPACIDAD INTERRUPTIVA, 25 KA @ 240 VCA, 600 VCA, 60 HZ, CON TERMINALES PARA CONECTAR CON CONDUCTORES DE CU O AL, DE LÍNEA Y CARGA, CALIBRE MÍNIMO 14 AWG, CALIBRE MÁXIMO 3/0 AWG. TEMPERATURA AMBIENTE DE FUNCIONAMIENTO 40°C. QUE CUMPLA CON LA NORMA NMX-J-266-ANCE-2014, (1) CONTACTOR ELECTROMAGNÉTICO 3 POLOS, SIN GABINETE, TAMAÑO NEMA 1 PARA 30 AMP, CLASE 8502 TIPO SA, PARA UNA TENSIÓN MÁXIMA DE 600 VCA. LA BOBINA DEBE OPERAR A 220 VCA, 60 HERTZ. CONTAR CON CERTIFICADOS QUE ACREDITEN EL CUMPLIMIENTO DE LAS NORMAS: NMX-J-290-ANCE-1999, NMX-J-118/1-ANCE-2000, O EN SU DEFECTO IEC 947-4-1 O 60947-4-1, (1) BASE SOQUET PARA FOTOCELDA, CON FOTOCELDA / FOTOCONTROL, MONTAJE DE MEDIA VUELTA, RANGO DE ENCENDIDO DE 10-30 LUXES, APAGADO 5 VECES EL NIVEL DE ENCENDIDO, CON DISEÑO DE EXPULSIÓN TIPO ABIERTO. EL MARGEN DE PROTECCIÓN ES DE 2,5 KV EN EL DISPARO Y 5000 A DE CAPACIDAD DE CONDUCCIÓN, FOTOCELDA DE SULFURO DE CADMIO, 1/2 PULGADA DE DIÁMETRO. SELLADA EPOXICAMENTE PARA PROTECCIÓN CONTRA CONTAMINANTES, HUMEDAD Y MÁXIMA ESTABILIDAD. ORIENTACIÓN DE LA INSTALACIÓN UNIDIRECCIONAL, VIDA ÚTIL 5,000 OPERACIONES, TERMINALES DE LATÓN SÓLIDO PARA MÁXIMA RESISTENCIA A LA CORROSIÓN Y BUENA CONDUCCIÓN ELÉCTRICA, CONTACTOS NORMALMENTE CERRADOS, INCLUYE: HERRAMIENTA, CABLEADO INTERNO, SUMINISTRO DE MATERIALES, ACARREOS, ELEVACIÓN, MATERIALES PARA SUJECIÓN, MANO DE OBRA, CONEXIÓN Y PRUEBAS.</v>
          </cell>
          <cell r="D186" t="str">
            <v>PZA</v>
          </cell>
          <cell r="E186">
            <v>1</v>
          </cell>
          <cell r="F186">
            <v>42.63</v>
          </cell>
          <cell r="G186">
            <v>23282.799999999999</v>
          </cell>
          <cell r="H186" t="str">
            <v>VEINTITRES MIL DOSCIENTOS OCHENTA Y DOS PESOS 80/100 M.N.</v>
          </cell>
          <cell r="I186">
            <v>23282.799999999999</v>
          </cell>
        </row>
        <row r="187">
          <cell r="A187">
            <v>173</v>
          </cell>
          <cell r="B187" t="str">
            <v>DOPI-154</v>
          </cell>
          <cell r="C187" t="str">
            <v>TAPONADO DE DUCTOS EN EL REGISTRO DE ALUMBRADO DE 53 MM DE Ø, POSTERIOR A LA INSTALACIÓN DEL CABLEADO CON ESPUMA DE POLIURETANO (SELLO DUCTO) O SIMILAR, INCLUYE: HERRAMIENTA, MATERIALES, ACARREOS Y MANO DE OBRA.</v>
          </cell>
          <cell r="D187" t="str">
            <v>PZA</v>
          </cell>
          <cell r="E187">
            <v>8</v>
          </cell>
          <cell r="F187">
            <v>98.29</v>
          </cell>
          <cell r="G187">
            <v>36.200000000000003</v>
          </cell>
          <cell r="H187" t="str">
            <v>TREINTA Y SEIS PESOS 20/100 M.N.</v>
          </cell>
          <cell r="I187">
            <v>180316.72</v>
          </cell>
        </row>
        <row r="188">
          <cell r="A188">
            <v>174</v>
          </cell>
          <cell r="B188" t="str">
            <v>DOPI-155</v>
          </cell>
          <cell r="C188" t="str">
            <v>TAPONADO DE DUCTOS EN EL REGISTRO DE ALUMBRADO DE 35 MM DE Ø, POSTERIOR A LA INSTALACIÓN DEL CABLEADO CON ESPUMA DE POLIURETANO (SELLO DUCTO) O SIMILAR, INCLUYE: HERRAMIENTA, MATERIALES, ACARREOS Y MANO DE OBRA.</v>
          </cell>
          <cell r="D188" t="str">
            <v>PZA</v>
          </cell>
          <cell r="E188">
            <v>14</v>
          </cell>
          <cell r="F188">
            <v>233.7</v>
          </cell>
          <cell r="G188">
            <v>81.09</v>
          </cell>
          <cell r="H188" t="str">
            <v>OCHENTA Y UN PESOS 09/100 M.N.</v>
          </cell>
          <cell r="I188">
            <v>1897.51</v>
          </cell>
        </row>
        <row r="189">
          <cell r="A189">
            <v>175</v>
          </cell>
          <cell r="B189" t="str">
            <v>DOPI-156</v>
          </cell>
          <cell r="C189" t="str">
            <v>TAPONADO DE DUCTOS EN EL REGISTRO DE ALUMBRADO DE 27 MM DE Ø, POSTERIOR A LA INSTALACIÓN DEL CABLEADO CON ESPUMA DE POLIURETANO (SELLO DUCTO) O SIMILAR, INCLUYE: HERRAMIENTA, MATERIALES, ACARREOS Y MANO DE OBRA.</v>
          </cell>
          <cell r="D189" t="str">
            <v>PZA</v>
          </cell>
          <cell r="E189">
            <v>18</v>
          </cell>
          <cell r="F189">
            <v>89.34</v>
          </cell>
          <cell r="G189">
            <v>26.71</v>
          </cell>
          <cell r="H189" t="str">
            <v>VEINTISEIS PESOS 71/100 M.N.</v>
          </cell>
          <cell r="I189">
            <v>480.78</v>
          </cell>
        </row>
        <row r="190">
          <cell r="A190">
            <v>176</v>
          </cell>
          <cell r="B190" t="str">
            <v>DOPI-157</v>
          </cell>
          <cell r="C190" t="str">
            <v>ASTA BANDERA</v>
          </cell>
          <cell r="D190" t="str">
            <v>M3</v>
          </cell>
          <cell r="E190">
            <v>21.93</v>
          </cell>
          <cell r="F190">
            <v>98.29</v>
          </cell>
          <cell r="G190">
            <v>423.6</v>
          </cell>
          <cell r="H190" t="str">
            <v>CUATROCIENTOS VEINTITRES PESOS 60/100 M.N.</v>
          </cell>
          <cell r="I190">
            <v>180316.72</v>
          </cell>
        </row>
        <row r="191">
          <cell r="A191">
            <v>177</v>
          </cell>
          <cell r="B191" t="str">
            <v>DOPI-158</v>
          </cell>
          <cell r="C191" t="str">
            <v>EXCAVACIÓN POR MEDIOS MECÁNICOS EN MATERIAL TIPO II, DE 0.00 A -2.00 M DE PROFUNDIDAD, INCLUYE: ACARREO DEL MATERIAL A BANCO DE OBRA PARA SU POSTERIOR RETIRO, MANO DE OBRA, EQUIPO Y HERRAMIENTA. (MEDIDO EN TERRENO NATURAL POR SECCIÓN).</v>
          </cell>
          <cell r="D191" t="str">
            <v>M3</v>
          </cell>
          <cell r="E191">
            <v>23.400000000000002</v>
          </cell>
          <cell r="F191">
            <v>74.03</v>
          </cell>
          <cell r="G191">
            <v>81.09</v>
          </cell>
          <cell r="H191" t="str">
            <v>OCHENTA Y UN PESOS 09/100 M.N.</v>
          </cell>
          <cell r="I191">
            <v>1897.51</v>
          </cell>
        </row>
        <row r="192">
          <cell r="A192">
            <v>178</v>
          </cell>
          <cell r="B192" t="str">
            <v>I</v>
          </cell>
          <cell r="C192" t="str">
            <v>AFINE Y CONFORMACIÓN DE TERRENO NATURAL COMPACTADO EN CAPAS NO MAYORES DE 20 CM DE ESPESOR CON EQUIPO DE IMPACTO, COMPACTADO AL 90% ± 2 DE SU P.V.S.M., PRUEBA AASHTO ESTANDAR, CBR DEL 5% MÍNIMO, INCLUYE: CONFORMACIÓN, MANO DE OBRA, EQUIPO Y HERRAMIENTA.</v>
          </cell>
          <cell r="D192" t="str">
            <v>M2</v>
          </cell>
          <cell r="E192">
            <v>9</v>
          </cell>
          <cell r="F192">
            <v>13.49</v>
          </cell>
          <cell r="G192">
            <v>37.200000000000003</v>
          </cell>
          <cell r="H192" t="str">
            <v>TREINTA Y SIETE PESOS 20/100 M.N.</v>
          </cell>
          <cell r="I192">
            <v>334.8</v>
          </cell>
        </row>
        <row r="193">
          <cell r="A193">
            <v>179</v>
          </cell>
          <cell r="B193" t="str">
            <v>DOPI-159</v>
          </cell>
          <cell r="C193" t="str">
            <v>RELLENO EN CEPAS O MESETAS CON MATERIAL DE BANCO, COMPACTADO CON EQUIPO DE IMPACTO AL 90% ± 2 DE SU P.V.S.M., PRUEBA AASHTO ESTANDAR, CBR DEL 5% MÍNIMO, EN CAPAS NO MAYORES DE 20 CM, INCLUYE: INCORPORACIÓN DE AGUA NECESARIA, MANO DE OBRA, EQUIPO Y HERRAMIENTA, MEDIDO EN TERRENO NATURAL POR SECCIÓN SEGÚN PROYECTOS.</v>
          </cell>
          <cell r="D193" t="str">
            <v>M3</v>
          </cell>
          <cell r="E193">
            <v>21.93</v>
          </cell>
          <cell r="F193">
            <v>142.44</v>
          </cell>
          <cell r="G193">
            <v>423.6</v>
          </cell>
          <cell r="H193" t="str">
            <v>CUATROCIENTOS VEINTITRES PESOS 60/100 M.N.</v>
          </cell>
          <cell r="I193">
            <v>9289.5499999999993</v>
          </cell>
        </row>
        <row r="194">
          <cell r="A194">
            <v>180</v>
          </cell>
          <cell r="B194" t="str">
            <v>DOPI-160</v>
          </cell>
          <cell r="C194" t="str">
            <v>PLANTILLA DE 5 CM DE ESPESOR DE CONCRETO HECHO EN OBRA DE F´C=100 KG/CM2, INCLUYE: PREPARACIÓN DE LA SUPERFICIE, NIVELACIÓN, MAESTREADO, COLADO, MANO DE OBRA, EQUIPO, HERRAMIENTA Y LIMPIEZA DE LA SUPERFICIE DE TRABAJOS.</v>
          </cell>
          <cell r="D194" t="str">
            <v>M3</v>
          </cell>
          <cell r="E194">
            <v>0.45</v>
          </cell>
          <cell r="F194">
            <v>74.03</v>
          </cell>
          <cell r="G194">
            <v>142.88999999999999</v>
          </cell>
          <cell r="H194" t="str">
            <v>CIENTO CUARENTA Y DOS PESOS 89/100 M.N.</v>
          </cell>
          <cell r="I194">
            <v>64.3</v>
          </cell>
        </row>
        <row r="195">
          <cell r="A195">
            <v>181</v>
          </cell>
          <cell r="B195" t="str">
            <v>DOPI-161</v>
          </cell>
          <cell r="C195" t="str">
            <v>SUMINISTRO, HABILITADO Y COLOCACIÓN DE ACERO DE REFUERZO DE FY= 4200 KG/CM2, INCLUYE: MATERIALES, TRASLAPES, SILLETAS, HABILITADO, AMARRES, MANO DE OBRA, EQUIPO Y HERRAMIENTA.</v>
          </cell>
          <cell r="D195" t="str">
            <v>KG</v>
          </cell>
          <cell r="E195">
            <v>157.62</v>
          </cell>
          <cell r="F195">
            <v>29.22</v>
          </cell>
          <cell r="G195">
            <v>38.26</v>
          </cell>
          <cell r="H195" t="str">
            <v>TREINTA Y OCHO PESOS 26/100 M.N.</v>
          </cell>
          <cell r="I195">
            <v>6030.54</v>
          </cell>
        </row>
        <row r="196">
          <cell r="A196">
            <v>182</v>
          </cell>
          <cell r="B196" t="str">
            <v>DOPI-162</v>
          </cell>
          <cell r="C196" t="str">
            <v>CIMBRA EN ZAPATAS Y DADOS DE CIMENTACIÓN, ACABADO COMÚN, INCLUYE: SUMINISTRO DE MATERIALES, ACARREOS, CORTES, HABILITADO, CIMBRADO, DESCIMBRADO, MANO DE OBRA, LIMPIEZA, EQUIPO Y HERRAMIENTA.</v>
          </cell>
          <cell r="D196" t="str">
            <v>M2</v>
          </cell>
          <cell r="E196">
            <v>5.32</v>
          </cell>
          <cell r="F196">
            <v>337.42</v>
          </cell>
          <cell r="G196">
            <v>304.18</v>
          </cell>
          <cell r="H196" t="str">
            <v>TRESCIENTOS CUATRO PESOS 18/100 M.N.</v>
          </cell>
          <cell r="I196">
            <v>1618.24</v>
          </cell>
        </row>
        <row r="197">
          <cell r="A197">
            <v>183</v>
          </cell>
          <cell r="B197" t="str">
            <v>DOPI-163</v>
          </cell>
          <cell r="C197" t="str">
            <v>SUMINISTRO, HABILITADO Y MONTAJE DE ANCLA DE ACERO A-36  A BASE DE REDONDO LISO DE 1" DE DIÁMETRO CON UN DESARROLLO DE 1.20 M CON ROSCA EN LA PARTE SUPERIOR DE 15 CM Y ESCUADRA EN LA PARTE INFERIOR DE 15 CM, INCLUYE: HERRAMIENTA, ACARREOS, TUERCAS HEXAGONALES DE 1" ESTRUCTURALES PESADA GRADO 5 CON RONDANA PLANA, CORTES, NIVELADO, MATERIALES, EQUIPO Y MANO DE OBRA.</v>
          </cell>
          <cell r="D197" t="str">
            <v>PZA</v>
          </cell>
          <cell r="E197">
            <v>1</v>
          </cell>
          <cell r="F197">
            <v>425.62</v>
          </cell>
          <cell r="G197">
            <v>1206.58</v>
          </cell>
          <cell r="H197" t="str">
            <v>UN MIL DOSCIENTOS SEIS PESOS 58/100 M.N.</v>
          </cell>
          <cell r="I197">
            <v>1206.58</v>
          </cell>
        </row>
        <row r="198">
          <cell r="A198">
            <v>184</v>
          </cell>
          <cell r="B198" t="str">
            <v>DOPI-164</v>
          </cell>
          <cell r="C198" t="str">
            <v>SUMINISTRO, HABILITADO Y MONTAJE DE PLACA DE ACERO A-36 DE 65 X 65 CM Y 1 1/4" (251.92 KG/M2), INCLUYE: HERRAMIENTA,  12 PERFORACIONES PARA COLOCAR ANCLAS DE 1", TRAZO, CORTES, DESPERDICIOS, SOLDADURA, FIJACIÓN, NIVELADO, MATERIALES, EQUIPO Y MANO DE OBRA.</v>
          </cell>
          <cell r="D198" t="str">
            <v>PZA</v>
          </cell>
          <cell r="E198">
            <v>1</v>
          </cell>
          <cell r="F198">
            <v>441.69</v>
          </cell>
          <cell r="G198">
            <v>372.93</v>
          </cell>
          <cell r="H198" t="str">
            <v>TRESCIENTOS SETENTA Y DOS PESOS 93/100 M.N.</v>
          </cell>
          <cell r="I198">
            <v>372.93</v>
          </cell>
        </row>
        <row r="199">
          <cell r="A199">
            <v>185</v>
          </cell>
          <cell r="B199" t="str">
            <v>DOPI-165</v>
          </cell>
          <cell r="C199" t="str">
            <v>SUMINISTRO Y COLOCACIÓN DE CONCRETO PREMEZCLADO F´C= 250 KG/CM2 REV. 14 CM T.M.A. 19 MM R.N., EN CIMENTACIÓN, INCLUYE: MATERIALES, COLADO, VIBRADO, DESCIMBRA, CURADO,  MANO DE OBRA, EQUIPO Y HERRAMIENTA.</v>
          </cell>
          <cell r="D199" t="str">
            <v>M3</v>
          </cell>
          <cell r="E199">
            <v>0.95</v>
          </cell>
          <cell r="F199">
            <v>2483.85</v>
          </cell>
          <cell r="G199">
            <v>2954.71</v>
          </cell>
          <cell r="H199" t="str">
            <v>DOS MIL NOVECIENTOS CINCUENTA Y CUATRO PESOS 71/100 M.N.</v>
          </cell>
          <cell r="I199">
            <v>2806.97</v>
          </cell>
        </row>
        <row r="200">
          <cell r="A200">
            <v>186</v>
          </cell>
          <cell r="B200" t="str">
            <v>DOPI-166</v>
          </cell>
          <cell r="C200" t="str">
            <v>ASENTAMIENTO DE PLACAS METÁLICAS DE ESTRUCTURA A BASE DE GROUT NO METÁLICO, INCLUYE: MATERIALES, MANO DE OBRA, EQUIPO Y HERRAMIENTA.</v>
          </cell>
          <cell r="D200" t="str">
            <v>M3</v>
          </cell>
          <cell r="E200">
            <v>0.01</v>
          </cell>
          <cell r="F200">
            <v>4912.57</v>
          </cell>
          <cell r="G200">
            <v>1074.01</v>
          </cell>
          <cell r="H200" t="str">
            <v>UN MIL SETENTA Y CUATRO PESOS 01/100 M.N.</v>
          </cell>
          <cell r="I200">
            <v>10.74</v>
          </cell>
        </row>
        <row r="201">
          <cell r="A201">
            <v>187</v>
          </cell>
          <cell r="B201" t="str">
            <v>DOPI-167</v>
          </cell>
          <cell r="C201" t="str">
            <v>SUMINISTRO, HABILITADO Y COLOCACIÓN DE TUBO ESTRUCTURAL RECTO DE 18" X 1.112 MM CEDULA 30 OC (122.25 KG/M), INCLUYE: HERRAMIENTA, INGENIERÍA DE TALLER, CORTES, BISELADOS, SOLDADURA, NIVELACIÓN, ALINEAMIENTO Y PLOMEADO, ANDAMIOS, FONDO PRIMARIO ALQUIDÁLICO ANTICORROSIVO, GRÚA ARTICULADA, CARGA, TRASLADO, DESPERDICIOS, EQUIPO Y MANO DE OBRA.</v>
          </cell>
          <cell r="D201" t="str">
            <v>KG</v>
          </cell>
          <cell r="E201">
            <v>735</v>
          </cell>
          <cell r="F201">
            <v>3571.68</v>
          </cell>
          <cell r="G201">
            <v>79.349999999999994</v>
          </cell>
          <cell r="H201" t="str">
            <v>SETENTA Y NUEVE PESOS 35/100 M.N.</v>
          </cell>
          <cell r="I201">
            <v>58322.25</v>
          </cell>
        </row>
        <row r="202">
          <cell r="A202">
            <v>188</v>
          </cell>
          <cell r="B202" t="str">
            <v>DOPI-168</v>
          </cell>
          <cell r="C202" t="str">
            <v>SUMINISTRO, HABILITADO Y COLOCACIÓN DE TUBO ESTRUCTURAL RECTO DE 16" X 0.952 MM CEDULA 30E (93.13 KG/M), INCLUYE: HERRAMIENTA, INGENIERÍA DE TALLER, CORTES, BISELADOS, SOLDADURA, NIVELACIÓN, ALINEAMIENTO Y PLOMEADO, ANDAMIOS, FONDO PRIMARIO ALQUIDÁLICO ANTICORROSIVO, GRÚA ARTICULADA, CARGA, TRASLADO, DESPERDICIOS, EQUIPO Y MANO DE OBRA.</v>
          </cell>
          <cell r="D202" t="str">
            <v>KG</v>
          </cell>
          <cell r="E202">
            <v>558.78</v>
          </cell>
          <cell r="F202">
            <v>177.15</v>
          </cell>
          <cell r="G202">
            <v>79.349999999999994</v>
          </cell>
          <cell r="H202" t="str">
            <v>SETENTA Y NUEVE PESOS 35/100 M.N.</v>
          </cell>
          <cell r="I202">
            <v>44339.19</v>
          </cell>
        </row>
        <row r="203">
          <cell r="A203">
            <v>189</v>
          </cell>
          <cell r="B203" t="str">
            <v>DOPI-169</v>
          </cell>
          <cell r="C203" t="str">
            <v>SUMINISTRO, HABILITADO Y COLOCACIÓN DE TUBO ESTRUCTURAL RECTO DE 14" X 0.952 MM CEDULA 30E (81.21 KG/M), INCLUYE: HERRAMIENTA, INGENIERÍA DE TALLER, CORTES, BISELADOS, SOLDADURA, NIVELACIÓN, ALINEAMIENTO Y PLOMEADO, ANDAMIOS, FONDO PRIMARIO ALQUIDÁLICO ANTICORROSIVO, GRÚA ARTICULADA, CARGA, TRASLADO, DESPERDICIOS, EQUIPO Y MANO DE OBRA.</v>
          </cell>
          <cell r="D203" t="str">
            <v>KG</v>
          </cell>
          <cell r="E203">
            <v>487.26</v>
          </cell>
          <cell r="F203">
            <v>465.99</v>
          </cell>
          <cell r="G203">
            <v>79.349999999999994</v>
          </cell>
          <cell r="H203" t="str">
            <v>SETENTA Y NUEVE PESOS 35/100 M.N.</v>
          </cell>
          <cell r="I203">
            <v>38664.080000000002</v>
          </cell>
        </row>
        <row r="204">
          <cell r="A204">
            <v>190</v>
          </cell>
          <cell r="B204" t="str">
            <v>DOPI-170</v>
          </cell>
          <cell r="C204" t="str">
            <v>SUMINISTRO, HABILITADO Y MONTAJE DE CARTABONES CON PLACA DE ACERO A-36 DE 10 X 10 CM X 1/2" DE ESPESOR, INCLUYE: HERRAMIENTA , CORTES, DESPERDICIOS, SOLDADURA, PINTURA PRIMER ANTICORROSIVO Y ACABADO ALQUIDALICO COLOR BLANCO EN 3 MILÉSIMAS DE ESPESOR,  TRASLADO DE MATERIALES, MATERIALES, EQUIPO Y MANO DE OBRA.</v>
          </cell>
          <cell r="D204" t="str">
            <v>PZA</v>
          </cell>
          <cell r="E204">
            <v>8</v>
          </cell>
          <cell r="F204">
            <v>45.89</v>
          </cell>
          <cell r="G204">
            <v>253.27</v>
          </cell>
          <cell r="H204" t="str">
            <v>DOSCIENTOS CINCUENTA Y TRES PESOS 27/100 M.N.</v>
          </cell>
          <cell r="I204">
            <v>93385.260000000009</v>
          </cell>
        </row>
        <row r="205">
          <cell r="A205">
            <v>191</v>
          </cell>
          <cell r="B205" t="str">
            <v>DOPI-171</v>
          </cell>
          <cell r="C205" t="str">
            <v>SUMINISTRO, HABILITADO Y MONTAJE DE PLACA DE ACERO A-36  PARA CONEXIONES DE ASTA BANDERA, INCLUYE: TRAZO, MATERIALES, CORTES, SOLDADURA, FIJACIÓN, MANO DE OBRA, EQUIPO Y HERRAMIENTA.</v>
          </cell>
          <cell r="D205" t="str">
            <v>KG</v>
          </cell>
          <cell r="E205">
            <v>18.318649999999995</v>
          </cell>
          <cell r="F205">
            <v>944.91</v>
          </cell>
          <cell r="G205">
            <v>158.55000000000001</v>
          </cell>
          <cell r="H205" t="str">
            <v>CIENTO CINCUENTA Y OCHO PESOS 55/100 M.N.</v>
          </cell>
          <cell r="I205">
            <v>2904.42</v>
          </cell>
        </row>
        <row r="206">
          <cell r="A206">
            <v>192</v>
          </cell>
          <cell r="B206" t="str">
            <v>DOPI-172</v>
          </cell>
          <cell r="C206" t="str">
            <v>SUMINISTRO Y APLICACIÓN DE PINTURA DE ESMALTE 100 MATE COMEX O SIMILAR, CUALQUIER COLOR, EN ESTRUCTURAS METÁLICAS, INCLUYE: APLICACIÓN DE RECUBRIMIENTO A 4 MILÉSIMAS DE ESPESOR, MATERIALES, MANO DE OBRA, EQUIPO Y HERRAMIENTA.</v>
          </cell>
          <cell r="D206" t="str">
            <v>KG</v>
          </cell>
          <cell r="E206">
            <v>1807.3586499999999</v>
          </cell>
          <cell r="F206">
            <v>43.5</v>
          </cell>
          <cell r="G206">
            <v>5.77</v>
          </cell>
          <cell r="H206" t="str">
            <v>CINCO PESOS 77/100 M.N.</v>
          </cell>
          <cell r="I206">
            <v>10428.459999999999</v>
          </cell>
        </row>
        <row r="207">
          <cell r="A207">
            <v>193</v>
          </cell>
          <cell r="B207" t="str">
            <v>DOPI-173</v>
          </cell>
          <cell r="C207" t="str">
            <v>LÍNEA PLUVIAL</v>
          </cell>
          <cell r="D207" t="str">
            <v>M</v>
          </cell>
          <cell r="E207">
            <v>36.145000000000003</v>
          </cell>
          <cell r="F207">
            <v>45.89</v>
          </cell>
          <cell r="G207">
            <v>498.21</v>
          </cell>
          <cell r="H207" t="str">
            <v>CUATROCIENTOS NOVENTA Y OCHO PESOS 21/100 M.N.</v>
          </cell>
          <cell r="I207">
            <v>93385.260000000009</v>
          </cell>
        </row>
        <row r="208">
          <cell r="A208">
            <v>194</v>
          </cell>
          <cell r="B208" t="str">
            <v>DOPI-174</v>
          </cell>
          <cell r="C208" t="str">
            <v>EXCAVACIÓN POR MEDIOS MECÁNICOS EN MATERIAL TIPO II, DE 0.00 A -2.00 M DE PROFUNDIDAD, INCLUYE: AFINE DE  PLANTILLA Y TALUDES, ACARREO DEL MATERIAL A BANCO DE OBRA PARA SU POSTERIOR RETIRO, MANO DE OBRA, EQUIPO Y HERRAMIENTA. (MEDIDO EN TERRENO NATURAL POR SECCIÓN).</v>
          </cell>
          <cell r="D208" t="str">
            <v>M3</v>
          </cell>
          <cell r="E208">
            <v>71.849999999999994</v>
          </cell>
          <cell r="F208">
            <v>38.729999999999997</v>
          </cell>
          <cell r="G208">
            <v>455.95</v>
          </cell>
          <cell r="H208" t="str">
            <v>CUATROCIENTOS CINCUENTA Y CINCO PESOS 95/100 M.N.</v>
          </cell>
          <cell r="I208">
            <v>14499.21</v>
          </cell>
        </row>
        <row r="209">
          <cell r="A209">
            <v>195</v>
          </cell>
          <cell r="B209" t="str">
            <v>J</v>
          </cell>
          <cell r="C209" t="str">
            <v>CAMA DE ARENA DE RÍO PARA APOYO DE TUBERÍAS, INCLUYE: MATERIALES, ACARREOS, MANO DE OBRA, EQUIPO Y HERRAMIENTA.</v>
          </cell>
          <cell r="D209" t="str">
            <v>M3</v>
          </cell>
          <cell r="E209">
            <v>6.4</v>
          </cell>
          <cell r="F209">
            <v>50.66</v>
          </cell>
          <cell r="G209">
            <v>607.1</v>
          </cell>
          <cell r="H209" t="str">
            <v>SEISCIENTOS SIETE PESOS 10/100 M.N.</v>
          </cell>
          <cell r="I209">
            <v>3885.44</v>
          </cell>
        </row>
        <row r="210">
          <cell r="A210">
            <v>196</v>
          </cell>
          <cell r="B210" t="str">
            <v>DOPI-175</v>
          </cell>
          <cell r="C210" t="str">
            <v>SUMINISTRO E INSTALACIÓN DE TUBERÍA DE P.V.C. PARA ALCANTARILLADO DIÁMETRO DE 8" SERIE 20, INCLUYE: HERRAMIENTA, PRUEBA HIDROSTÁTICA, CONEXIONES, MATERIALES, EQUIPO Y MANO DE OBRA.</v>
          </cell>
          <cell r="D210" t="str">
            <v>M</v>
          </cell>
          <cell r="E210">
            <v>36.145000000000003</v>
          </cell>
          <cell r="F210">
            <v>33.94</v>
          </cell>
          <cell r="G210">
            <v>498.21</v>
          </cell>
          <cell r="H210" t="str">
            <v>CUATROCIENTOS NOVENTA Y OCHO PESOS 21/100 M.N.</v>
          </cell>
          <cell r="I210">
            <v>18007.8</v>
          </cell>
        </row>
        <row r="211">
          <cell r="A211">
            <v>197</v>
          </cell>
          <cell r="B211" t="str">
            <v>DOPI-176</v>
          </cell>
          <cell r="C211" t="str">
            <v>RELLENO ACOSTILLADO EN CEPAS O MESETAS CON MATERIAL DE BANCO, COMPACTADO MANUALMENTE EN CAPAS NO MAYORES DE 20 CM, INCLUYE: INCORPORACIÓN DE AGUA NECESARIA, MANO DE OBRA, HERRAMIENTAS Y ACARREOS.</v>
          </cell>
          <cell r="D211" t="str">
            <v>M3</v>
          </cell>
          <cell r="E211">
            <v>31.8</v>
          </cell>
          <cell r="F211">
            <v>2006.02</v>
          </cell>
          <cell r="G211">
            <v>455.95</v>
          </cell>
          <cell r="H211" t="str">
            <v>CUATROCIENTOS CINCUENTA Y CINCO PESOS 95/100 M.N.</v>
          </cell>
          <cell r="I211">
            <v>14499.21</v>
          </cell>
        </row>
        <row r="212">
          <cell r="A212">
            <v>198</v>
          </cell>
          <cell r="B212" t="str">
            <v>DOPI-177</v>
          </cell>
          <cell r="C212" t="str">
            <v>RELLENO EN CEPAS O MESETAS CON MATERIAL PRODUCTO DE LA EXCAVACIÓN, COMPACTADO CON EQUIPO DE IMPACTO AL 90% ± 2 DE SU P.V.S.M., PRUEBA AASHTO ESTANDAR, CBR DEL 5% MÍNIMO, EN CAPAS NO MAYORES DE 20 CM, INCLUYE: INCORPORACIÓN DE AGUA NECESARIA, ACARREOS, MANO DE OBRA, EQUIPO Y HERRAMIENTA.</v>
          </cell>
          <cell r="D212" t="str">
            <v>M3</v>
          </cell>
          <cell r="E212">
            <v>15.6</v>
          </cell>
          <cell r="F212">
            <v>12289.04</v>
          </cell>
          <cell r="G212">
            <v>240.95</v>
          </cell>
          <cell r="H212" t="str">
            <v>DOSCIENTOS CUARENTA PESOS 95/100 M.N.</v>
          </cell>
          <cell r="I212">
            <v>159627.75000000003</v>
          </cell>
        </row>
        <row r="213">
          <cell r="A213">
            <v>199</v>
          </cell>
          <cell r="B213" t="str">
            <v>DOPI-178</v>
          </cell>
          <cell r="C213" t="str">
            <v>RELLENO EN CEPAS O MESETAS CON MATERIAL DE BANCO (TEPETATE), COMPACTADO CON EQUIPO DE IMPACTO AL 90% ± 2 DE SU P.V.S.M., PRUEBA AASHTO ESTÁNDAR, CBR DEL 5% MÍNIMO, EN CAPAS NO MAYORES DE 20 CM, INCLUYE: INCORPORACIÓN DE AGUA NECESARIA, MANO DE OBRA, EQUIPO Y HERRAMIENTA, MEDIDO EN TERRENO NATURAL POR SECCIÓN SEGÚN PROYECTOS.</v>
          </cell>
          <cell r="D213" t="str">
            <v>M3</v>
          </cell>
          <cell r="E213">
            <v>11.2</v>
          </cell>
          <cell r="F213">
            <v>350.51</v>
          </cell>
          <cell r="G213">
            <v>459.14</v>
          </cell>
          <cell r="H213" t="str">
            <v>CUATROCIENTOS CINCUENTA Y NUEVE PESOS 14/100 M.N.</v>
          </cell>
          <cell r="I213">
            <v>5142.37</v>
          </cell>
        </row>
        <row r="214">
          <cell r="A214">
            <v>200</v>
          </cell>
          <cell r="B214" t="str">
            <v>DOPI-179</v>
          </cell>
          <cell r="C214" t="str">
            <v xml:space="preserve">SUMINISTRO Y COLOCACIÓN DE POZO DE ABSORCIÓN DE 7.00 M DE PROFUNDIDAD X 1.40 M DE DIÁMETRO, EN MATERIAL TIPO II ESTABLE, INCLUYE: HERRAMIENTA, TUBERÍA PREFABRICADA A BASE DE CONCRETO ARMADO DE 96 CM DE DIÁMETRO EXTERIOR Y 80 CM DE DIÁMETRO INTERIOR, CON 130 ORIFICIOS DE 1 1/4" EN TUBERÍA FILTRANTE, ESCALONES DE ACERO EN TUBERÍA, BROCAL CON TAPA DE PLÁSTICO DE ALTA DENSIDAD, LOSA CONICA DE CONCRETO ARMADO DE 96 CM DE DIÁMETRO EXTERIOR Y 10 CM DE ESPESOR, BASE DE CONCRETO ARMADO DE 96 CM DE DIÁMETRO EXTERIOR Y 10 CM DE ESPESOR, TELA GEOTEXTIL EN ADEME Y PERFORACIÓN , FILTRO DE GRAVA LATERAL EN ÁREA FILTRANTE, DEMOLICIONES, REPOSICIÓN DE MATERIAL, ARMADO CON VARILLA DE 1/2" EN DIAMANTE, TRAZO Y NIVELACIÓN, RETIRO DE MATERIAL PRODUCTO DE LA EXCAVACIÓN, EQUIPO Y MANO DE OBRA. </v>
          </cell>
          <cell r="D214" t="str">
            <v>PZA</v>
          </cell>
          <cell r="E214">
            <v>1</v>
          </cell>
          <cell r="F214">
            <v>2006.02</v>
          </cell>
          <cell r="G214">
            <v>42265.3</v>
          </cell>
          <cell r="H214" t="str">
            <v>CUARENTA Y DOS MIL DOSCIENTOS SESENTA Y CINCO PESOS 30/100 M.N.</v>
          </cell>
          <cell r="I214">
            <v>42265.3</v>
          </cell>
        </row>
        <row r="215">
          <cell r="A215">
            <v>201</v>
          </cell>
          <cell r="B215" t="str">
            <v>DOPI-180</v>
          </cell>
          <cell r="C215" t="str">
            <v>REFORESTACIÓN Y JARDINERÍA</v>
          </cell>
          <cell r="D215" t="str">
            <v>PZA</v>
          </cell>
          <cell r="E215">
            <v>2</v>
          </cell>
          <cell r="F215">
            <v>12289.04</v>
          </cell>
          <cell r="G215">
            <v>939.58</v>
          </cell>
          <cell r="H215" t="str">
            <v>NOVECIENTOS TREINTA Y NUEVE PESOS 58/100 M.N.</v>
          </cell>
          <cell r="I215">
            <v>159627.75000000003</v>
          </cell>
        </row>
        <row r="216">
          <cell r="A216">
            <v>202</v>
          </cell>
          <cell r="B216" t="str">
            <v>DOPI-181</v>
          </cell>
          <cell r="C216" t="str">
            <v>SUMINISTRO Y COLOCACIÓN DE TIERRA VEGETAL PREPARADA PARA JARDINERÍA, INCLUYE: SUMINISTRO, ACARREO, COLOCACIÓN, MANO DE OBRA, EQUIPO Y HERRAMIENTA.</v>
          </cell>
          <cell r="D216" t="str">
            <v>M3</v>
          </cell>
          <cell r="E216">
            <v>126</v>
          </cell>
          <cell r="F216">
            <v>21024.92</v>
          </cell>
          <cell r="G216">
            <v>545.15</v>
          </cell>
          <cell r="H216" t="str">
            <v>QUINIENTOS CUARENTA Y CINCO PESOS 15/100 M.N.</v>
          </cell>
          <cell r="I216">
            <v>68688.899999999994</v>
          </cell>
        </row>
        <row r="217">
          <cell r="A217">
            <v>203</v>
          </cell>
          <cell r="B217" t="str">
            <v>K</v>
          </cell>
          <cell r="C217" t="str">
            <v xml:space="preserve">SUMINISTRO Y PLANTACIÓN DE ÁRBOL ARRAYÁN (PSIDIUM SANTORIANUM) DE 4.00 M DE ALTURA A PARTIR N.P.T., MÍNIMO DE 3" DE DIÁMETRO BASAL, INCLUYE: HERRAMIENTA, EXCAVACIÓN, CAPA  DE TIERRA VEGETAL, AGUA PARA RIEGO, MANO DE OBRA Y CUIDADOS POR 30 DÍAS. </v>
          </cell>
          <cell r="D217" t="str">
            <v>PZA</v>
          </cell>
          <cell r="E217">
            <v>1</v>
          </cell>
          <cell r="F217">
            <v>47170.17</v>
          </cell>
          <cell r="G217">
            <v>1058.96</v>
          </cell>
          <cell r="H217" t="str">
            <v>UN MIL CINCUENTA Y OCHO PESOS 96/100 M.N.</v>
          </cell>
          <cell r="I217">
            <v>1058.96</v>
          </cell>
        </row>
        <row r="218">
          <cell r="A218">
            <v>204</v>
          </cell>
          <cell r="B218" t="str">
            <v>DOPI-182</v>
          </cell>
          <cell r="C218" t="str">
            <v>SUMINISTRO Y PLANTACIÓN DE ÁRBOL MANGO (MANGUIFERA INDICA) DE  3.00 M DE ALTURA A PARTIR N.P.T., MÍNIMO DE 3" DE DIÁMETRO BASAL, INCLUYE: HERRAMIENTA, EXCAVACIÓN, CAPA  DE TIERRA VEGETAL, AGUA PARA RIEGO, MANO DE OBRA Y CUIDADOS POR 30 DÍAS.</v>
          </cell>
          <cell r="D218" t="str">
            <v>PZA</v>
          </cell>
          <cell r="E218">
            <v>2</v>
          </cell>
          <cell r="G218">
            <v>939.58</v>
          </cell>
          <cell r="H218" t="str">
            <v>NOVECIENTOS TREINTA Y NUEVE PESOS 58/100 M.N.</v>
          </cell>
          <cell r="I218">
            <v>1879.16</v>
          </cell>
        </row>
        <row r="219">
          <cell r="A219">
            <v>205</v>
          </cell>
          <cell r="B219" t="str">
            <v>DOPI-183</v>
          </cell>
          <cell r="C219" t="str">
            <v>SUMINISTRO Y PLANTACIÓN DE ÁRBOL CIRUELO MEXICANO (SPONDIAS PURPUREA) DE  3.00 M DE ALTURA A PARTIR N.P.T., MÍNIMO DE 2" DE DIÁMETRO BASAL, INCLUYE: HERRAMIENTA, EXCAVACIÓN, CAPA  DE TIERRA VEGETAL, AGUA PARA RIEGO, MANO DE OBRA Y CUIDADOS POR 30 DÍAS.</v>
          </cell>
          <cell r="D219" t="str">
            <v>PZA</v>
          </cell>
          <cell r="E219">
            <v>2</v>
          </cell>
          <cell r="F219">
            <v>1422.82</v>
          </cell>
          <cell r="G219">
            <v>407.35</v>
          </cell>
          <cell r="H219" t="str">
            <v>CUATROCIENTOS SIETE PESOS 35/100 M.N.</v>
          </cell>
          <cell r="I219">
            <v>1222.05</v>
          </cell>
        </row>
        <row r="220">
          <cell r="A220">
            <v>206</v>
          </cell>
          <cell r="B220" t="str">
            <v>DOPI-184</v>
          </cell>
          <cell r="C220" t="str">
            <v>SUMINISTRO Y PLANTACIÓN DE ÁRBOL NARANJO DULCE (CITRUS CINENSIS) DE  3.00 M DE ALTURA A PARTIR N.P.T., MÍNIMO DE 2" DE DIÁMETRO BASAL, INCLUYE: HERRAMIENTA, EXCAVACIÓN, CAPA  DE TIERRA VEGETAL, AGUA PARA RIEGO, MANO DE OBRA Y CUIDADOS POR 30 DÍAS.</v>
          </cell>
          <cell r="D220" t="str">
            <v>PZA</v>
          </cell>
          <cell r="E220">
            <v>2</v>
          </cell>
          <cell r="F220">
            <v>107.88</v>
          </cell>
          <cell r="G220">
            <v>184.43</v>
          </cell>
          <cell r="H220" t="str">
            <v>CIENTO OCHENTA Y CUATRO PESOS 43/100 M.N.</v>
          </cell>
          <cell r="I220">
            <v>1475.44</v>
          </cell>
        </row>
        <row r="221">
          <cell r="A221">
            <v>207</v>
          </cell>
          <cell r="B221" t="str">
            <v>DOPI-185</v>
          </cell>
          <cell r="C221" t="str">
            <v>SUMINISTRO Y PLANTACIÓN DE ÁRBOL ZAPOTE BLANCO (CASIMIROA EDULIS) DE  3.00 M DE ALTURA A PARTIR N.P.T., MÍNIMO DE 2" DE DIÁMETRO BASAL, INCLUYE: HERRAMIENTA, EXCAVACIÓN, CAPA  DE TIERRA VEGETAL, AGUA PARA RIEGO, MANO DE OBRA Y CUIDADOS POR 30 DÍAS.</v>
          </cell>
          <cell r="D221" t="str">
            <v>PZA</v>
          </cell>
          <cell r="E221">
            <v>1</v>
          </cell>
          <cell r="G221">
            <v>1058.96</v>
          </cell>
          <cell r="H221" t="str">
            <v>UN MIL CINCUENTA Y OCHO PESOS 96/100 M.N.</v>
          </cell>
          <cell r="I221">
            <v>1058.96</v>
          </cell>
        </row>
        <row r="222">
          <cell r="A222">
            <v>208</v>
          </cell>
          <cell r="B222" t="str">
            <v>DOPI-186</v>
          </cell>
          <cell r="C222" t="str">
            <v>SUMINISTRO Y PLANTACIÓN DE PLANTA NOPAL TUNERO (OPUNTIA ALBICARPA) DE 1.00 M DE ALTURA, INCLUYE: EXCAVACIÓN, CAPA  DE TIERRA VEGETAL, AGUA PARA RIEGO, HERRAMIENTA, MANO DE OBRA Y CUIDADOS POR 30 DÍAS.</v>
          </cell>
          <cell r="D222" t="str">
            <v>PZA</v>
          </cell>
          <cell r="E222">
            <v>3</v>
          </cell>
          <cell r="G222">
            <v>407.35</v>
          </cell>
          <cell r="H222" t="str">
            <v>CUATROCIENTOS SIETE PESOS 35/100 M.N.</v>
          </cell>
          <cell r="I222">
            <v>1222.05</v>
          </cell>
        </row>
        <row r="223">
          <cell r="A223">
            <v>209</v>
          </cell>
          <cell r="B223" t="str">
            <v>DOPI-187</v>
          </cell>
          <cell r="C223" t="str">
            <v>SUMINISTRO Y PLANTACIÓN DE PLANTA BUGAMBILIA ENANA (BOUGAINVILLEA GLABRA) DE 30 CM DE ALTURA, INCLUYE: EXCAVACIÓN, CAPA  DE TIERRA VEGETAL, AGUA PARA RIEGO, HERRAMIENTA, MANO DE OBRA Y CUIDADOS POR 30 DÍAS.</v>
          </cell>
          <cell r="D223" t="str">
            <v>PZA</v>
          </cell>
          <cell r="E223">
            <v>8</v>
          </cell>
          <cell r="F223">
            <v>1177.5999999999999</v>
          </cell>
          <cell r="G223">
            <v>184.43</v>
          </cell>
          <cell r="H223" t="str">
            <v>CIENTO OCHENTA Y CUATRO PESOS 43/100 M.N.</v>
          </cell>
          <cell r="I223">
            <v>1475.44</v>
          </cell>
        </row>
        <row r="224">
          <cell r="A224">
            <v>210</v>
          </cell>
          <cell r="B224" t="str">
            <v>DOPI-188</v>
          </cell>
          <cell r="C224" t="str">
            <v>SUMINISTRO Y PLANTACIÓN DE PLANTA IPOMEA MORADA (IPOMEA PURPUREA) DE 15 CM DE ALTURA, A RAZÓN DE 5 PIEZAS POR M2. INCLUYE: EXCAVACIÓN, CAPA  DE TIERRA VEGETAL, AGUA PARA RIEGO, HERRAMIENTA, MANO DE OBRA Y CUIDADOS POR 30 DÍAS.</v>
          </cell>
          <cell r="D224" t="str">
            <v>M2</v>
          </cell>
          <cell r="E224">
            <v>32</v>
          </cell>
          <cell r="F224">
            <v>221.27</v>
          </cell>
          <cell r="G224">
            <v>556.11</v>
          </cell>
          <cell r="H224" t="str">
            <v>QUINIENTOS CINCUENTA Y SEIS PESOS 11/100 M.N.</v>
          </cell>
          <cell r="I224">
            <v>17795.52</v>
          </cell>
        </row>
        <row r="225">
          <cell r="A225">
            <v>211</v>
          </cell>
          <cell r="B225" t="str">
            <v>DOPI-189</v>
          </cell>
          <cell r="C225" t="str">
            <v>SUMINISTRO Y PLANTACIÓN DE PLANTA IPOMEA (IPOMEA BATATA) DE 15 CM DE ALTURA, A RAZÓN DE 5 PIEZAS POR M2. INCLUYE: EXCAVACIÓN, CAPA  DE TIERRA VEGETAL, AGUA PARA RIEGO, HERRAMIENTA, MANO DE OBRA Y CUIDADOS POR 30 DÍAS.</v>
          </cell>
          <cell r="D225" t="str">
            <v>M2</v>
          </cell>
          <cell r="E225">
            <v>23</v>
          </cell>
          <cell r="F225">
            <v>59.21</v>
          </cell>
          <cell r="G225">
            <v>556.11</v>
          </cell>
          <cell r="H225" t="str">
            <v>QUINIENTOS CINCUENTA Y SEIS PESOS 11/100 M.N.</v>
          </cell>
          <cell r="I225">
            <v>12790.53</v>
          </cell>
        </row>
        <row r="226">
          <cell r="A226">
            <v>212</v>
          </cell>
          <cell r="B226" t="str">
            <v>DOPI-190</v>
          </cell>
          <cell r="C226" t="str">
            <v>SUMINISTRO Y PLANTACIÓN DE PLANTA DEDO MORO (LAMPRANTHUS GLAUCUS) DE 15 CM DE ALTURA, A RAZÓN DE 5 PIEZAS POR M2. INCLUYE: EXCAVACIÓN, CAPA  DE TIERRA VEGETAL, AGUA PARA RIEGO, HERRAMIENTA, MANO DE OBRA Y CUIDADOS POR 30 DÍAS.</v>
          </cell>
          <cell r="D226" t="str">
            <v>M2</v>
          </cell>
          <cell r="E226">
            <v>47</v>
          </cell>
          <cell r="F226">
            <v>54.21</v>
          </cell>
          <cell r="G226">
            <v>484.03</v>
          </cell>
          <cell r="H226" t="str">
            <v>CUATROCIENTOS OCHENTA Y CUATRO PESOS 03/100 M.N.</v>
          </cell>
          <cell r="I226">
            <v>349002.46</v>
          </cell>
        </row>
        <row r="227">
          <cell r="A227">
            <v>213</v>
          </cell>
          <cell r="B227" t="str">
            <v>DOPI-191</v>
          </cell>
          <cell r="C227" t="str">
            <v>SUMINISTRO Y PLANTACIÓN DE PLANTA SALVIA AZUL (SALVIA FARINACEA) DE 40 CM DE ALTURA, A RAZÓN DE 5 PIEZAS POR M2. INCLUYE: EXCAVACIÓN, CAPA  DE TIERRA VEGETAL, AGUA PARA RIEGO, HERRAMIENTA, MANO DE OBRA Y CUIDADOS POR 30 DÍAS.</v>
          </cell>
          <cell r="D227" t="str">
            <v>M2</v>
          </cell>
          <cell r="E227">
            <v>18</v>
          </cell>
          <cell r="F227">
            <v>221.27</v>
          </cell>
          <cell r="G227">
            <v>556.11</v>
          </cell>
          <cell r="H227" t="str">
            <v>QUINIENTOS CINCUENTA Y SEIS PESOS 11/100 M.N.</v>
          </cell>
          <cell r="I227">
            <v>10009.98</v>
          </cell>
        </row>
        <row r="228">
          <cell r="A228">
            <v>214</v>
          </cell>
          <cell r="B228" t="str">
            <v>DOPI-192</v>
          </cell>
          <cell r="C228" t="str">
            <v>SUMINISTRO Y PLANTACIÓN DE PLANTA ROMERO (ROSMARINUS OFFICINALIS) DE 20 CM DE ALTURA, A RAZÓN DE 5 PIEZAS POR M2. INCLUYE: EXCAVACIÓN, CAPA  DE TIERRA VEGETAL, AGUA PARA RIEGO, HERRAMIENTA, MANO DE OBRA Y CUIDADOS POR 30 DÍAS.</v>
          </cell>
          <cell r="D228" t="str">
            <v>M2</v>
          </cell>
          <cell r="E228">
            <v>38</v>
          </cell>
          <cell r="F228">
            <v>43.36</v>
          </cell>
          <cell r="G228">
            <v>474.63</v>
          </cell>
          <cell r="H228" t="str">
            <v>CUATROCIENTOS SETENTA Y CUATRO PESOS 63/100 M.N.</v>
          </cell>
          <cell r="I228">
            <v>4588.8599999999997</v>
          </cell>
        </row>
        <row r="229">
          <cell r="A229">
            <v>215</v>
          </cell>
          <cell r="B229" t="str">
            <v>DOPI-193</v>
          </cell>
          <cell r="C229" t="str">
            <v>MOBILIARIO</v>
          </cell>
          <cell r="D229" t="str">
            <v>M2</v>
          </cell>
          <cell r="E229">
            <v>1357.65</v>
          </cell>
          <cell r="F229">
            <v>54.21</v>
          </cell>
          <cell r="G229">
            <v>3.38</v>
          </cell>
          <cell r="H229" t="str">
            <v>TRES PESOS 38/100 M.N.</v>
          </cell>
          <cell r="I229">
            <v>349002.46</v>
          </cell>
        </row>
        <row r="230">
          <cell r="A230">
            <v>216</v>
          </cell>
          <cell r="B230" t="str">
            <v>DOPI-194</v>
          </cell>
          <cell r="C230" t="str">
            <v>SUMINISTRO Y COLOCACIÓN DE BANCA HECHA A BASE DE  PTR MEDIDAS: 150 X 60 X 95 CM MOD. RD-312B O SIMILAR, INCLUYE: HERRAMIENTA, MATERIALES, ACARREOS, FIJACIÓN, EQUIPO Y MANO DE OBRA.</v>
          </cell>
          <cell r="D230" t="str">
            <v>PZA</v>
          </cell>
          <cell r="E230">
            <v>23</v>
          </cell>
          <cell r="F230">
            <v>52.01</v>
          </cell>
          <cell r="G230">
            <v>15174.02</v>
          </cell>
          <cell r="H230" t="str">
            <v>QUINCE MIL CIENTO SETENTA Y CUATRO PESOS 02/100 M.N.</v>
          </cell>
          <cell r="I230">
            <v>349002.46</v>
          </cell>
        </row>
        <row r="231">
          <cell r="A231">
            <v>217</v>
          </cell>
          <cell r="B231" t="str">
            <v>L</v>
          </cell>
          <cell r="C231" t="str">
            <v>LIMPIEZA</v>
          </cell>
          <cell r="F231">
            <v>43.36</v>
          </cell>
          <cell r="I231">
            <v>4588.8599999999997</v>
          </cell>
        </row>
        <row r="232">
          <cell r="A232">
            <v>218</v>
          </cell>
          <cell r="B232" t="str">
            <v>DOPI-195</v>
          </cell>
          <cell r="C232" t="str">
            <v>LIMPIEZA FINA AL CONCLUIR LOS TRABAJOS DE OBRA, INCLUYE: ACARREO A BANCO DE OBRA, MANO DE OBRA, EQUIPO Y HERRAMIENTA.</v>
          </cell>
          <cell r="D232" t="str">
            <v>M2</v>
          </cell>
          <cell r="E232">
            <v>1357.65</v>
          </cell>
          <cell r="F232">
            <v>33.56</v>
          </cell>
          <cell r="G232">
            <v>3.38</v>
          </cell>
          <cell r="H232" t="str">
            <v>TRES PESOS 38/100 M.N.</v>
          </cell>
          <cell r="I232">
            <v>4588.8599999999997</v>
          </cell>
        </row>
        <row r="233">
          <cell r="A233">
            <v>219</v>
          </cell>
          <cell r="B233" t="str">
            <v>M</v>
          </cell>
          <cell r="C233" t="str">
            <v>RESUMEN</v>
          </cell>
        </row>
        <row r="234">
          <cell r="A234">
            <v>220</v>
          </cell>
          <cell r="B234" t="str">
            <v>CLAVE</v>
          </cell>
          <cell r="C234" t="str">
            <v>PARTIDA</v>
          </cell>
          <cell r="E234" t="str">
            <v>IMPORTE</v>
          </cell>
          <cell r="F234">
            <v>7701.7</v>
          </cell>
        </row>
        <row r="235">
          <cell r="A235">
            <v>221</v>
          </cell>
          <cell r="B235" t="str">
            <v>A</v>
          </cell>
          <cell r="C235" t="str">
            <v>PRELIMINARES Y DEMOLICIONES</v>
          </cell>
          <cell r="E235">
            <v>946638.33</v>
          </cell>
        </row>
        <row r="236">
          <cell r="A236">
            <v>222</v>
          </cell>
          <cell r="B236" t="str">
            <v>B</v>
          </cell>
          <cell r="C236" t="str">
            <v>RESUMEN</v>
          </cell>
          <cell r="E236">
            <v>784940.02999999991</v>
          </cell>
        </row>
        <row r="237">
          <cell r="A237">
            <v>223</v>
          </cell>
          <cell r="B237" t="str">
            <v>C</v>
          </cell>
          <cell r="C237" t="str">
            <v>PARTIDA</v>
          </cell>
          <cell r="E237" t="str">
            <v>IMPORTE</v>
          </cell>
        </row>
        <row r="238">
          <cell r="A238">
            <v>224</v>
          </cell>
          <cell r="B238" t="str">
            <v>D</v>
          </cell>
          <cell r="C238" t="str">
            <v>PRELIMINARES Y DEMOLICIONES</v>
          </cell>
          <cell r="E238">
            <v>946638.33</v>
          </cell>
        </row>
        <row r="239">
          <cell r="A239">
            <v>225</v>
          </cell>
          <cell r="B239" t="str">
            <v>E</v>
          </cell>
          <cell r="C239" t="str">
            <v>REHABILITACION DE OFICINAS</v>
          </cell>
          <cell r="E239">
            <v>784940.02999999991</v>
          </cell>
        </row>
        <row r="240">
          <cell r="A240">
            <v>226</v>
          </cell>
          <cell r="B240" t="str">
            <v>F</v>
          </cell>
          <cell r="C240" t="str">
            <v>REHABILITACIÓN DE BAÑOS</v>
          </cell>
          <cell r="E240">
            <v>118351.6</v>
          </cell>
        </row>
        <row r="241">
          <cell r="A241">
            <v>227</v>
          </cell>
          <cell r="B241" t="str">
            <v>G</v>
          </cell>
          <cell r="C241" t="str">
            <v>BANQUETAS</v>
          </cell>
          <cell r="E241">
            <v>275505.23999999993</v>
          </cell>
        </row>
        <row r="242">
          <cell r="A242">
            <v>228</v>
          </cell>
          <cell r="B242" t="str">
            <v>H</v>
          </cell>
          <cell r="C242" t="str">
            <v>RED DE ALUMBRADO PÚBLICO</v>
          </cell>
          <cell r="E242">
            <v>275889.90999999992</v>
          </cell>
        </row>
        <row r="243">
          <cell r="A243">
            <v>229</v>
          </cell>
          <cell r="B243" t="str">
            <v>I</v>
          </cell>
          <cell r="C243" t="str">
            <v>ASTA BANDERA</v>
          </cell>
          <cell r="E243">
            <v>192753.09000000005</v>
          </cell>
        </row>
        <row r="244">
          <cell r="A244">
            <v>230</v>
          </cell>
          <cell r="B244" t="str">
            <v>J</v>
          </cell>
          <cell r="C244" t="str">
            <v>LÍNEA PLUVIAL</v>
          </cell>
          <cell r="E244">
            <v>1085071.6700000004</v>
          </cell>
        </row>
        <row r="245">
          <cell r="A245">
            <v>231</v>
          </cell>
          <cell r="B245" t="str">
            <v>K</v>
          </cell>
          <cell r="C245" t="str">
            <v>REFORESTACIÓN Y JARDINERÍA</v>
          </cell>
          <cell r="E245">
            <v>246318.72</v>
          </cell>
        </row>
        <row r="246">
          <cell r="A246">
            <v>232</v>
          </cell>
          <cell r="B246" t="str">
            <v>L</v>
          </cell>
          <cell r="C246" t="str">
            <v>MOBILIARIO</v>
          </cell>
          <cell r="E246">
            <v>180316.72</v>
          </cell>
        </row>
        <row r="247">
          <cell r="A247">
            <v>233</v>
          </cell>
          <cell r="B247" t="str">
            <v>M</v>
          </cell>
          <cell r="C247" t="str">
            <v>LIMPIEZA</v>
          </cell>
          <cell r="E247">
            <v>93385.260000000009</v>
          </cell>
        </row>
        <row r="248">
          <cell r="A248">
            <v>234</v>
          </cell>
          <cell r="B248" t="str">
            <v>I</v>
          </cell>
          <cell r="C248" t="str">
            <v>REFORESTACIÓN Y JARDINERÍA</v>
          </cell>
          <cell r="E248">
            <v>159627.75000000003</v>
          </cell>
        </row>
        <row r="249">
          <cell r="A249">
            <v>235</v>
          </cell>
          <cell r="B249" t="str">
            <v>J</v>
          </cell>
          <cell r="C249" t="str">
            <v>SUB TOTAL</v>
          </cell>
          <cell r="E249">
            <v>349002.46</v>
          </cell>
        </row>
        <row r="250">
          <cell r="A250">
            <v>236</v>
          </cell>
          <cell r="B250" t="str">
            <v>K</v>
          </cell>
          <cell r="C250" t="str">
            <v>I. V. A.</v>
          </cell>
          <cell r="E250">
            <v>4588.8599999999997</v>
          </cell>
        </row>
        <row r="251">
          <cell r="A251">
            <v>237</v>
          </cell>
          <cell r="B251" t="str">
            <v>L</v>
          </cell>
          <cell r="C251" t="str">
            <v>TOTAL</v>
          </cell>
          <cell r="E251">
            <v>5466371.9799999995</v>
          </cell>
        </row>
        <row r="252">
          <cell r="A252">
            <v>238</v>
          </cell>
          <cell r="B252" t="str">
            <v>M</v>
          </cell>
          <cell r="C252" t="str">
            <v>SUB TOTAL</v>
          </cell>
          <cell r="E252">
            <v>4712389.6399999997</v>
          </cell>
        </row>
        <row r="253">
          <cell r="A253">
            <v>239</v>
          </cell>
          <cell r="C253" t="str">
            <v>I. V. A.</v>
          </cell>
          <cell r="E253">
            <v>753982.34</v>
          </cell>
        </row>
        <row r="254">
          <cell r="A254">
            <v>240</v>
          </cell>
          <cell r="C254" t="str">
            <v>TOTAL</v>
          </cell>
          <cell r="E254">
            <v>5466371.9799999995</v>
          </cell>
        </row>
        <row r="255">
          <cell r="A255">
            <v>241</v>
          </cell>
        </row>
        <row r="256">
          <cell r="A256">
            <v>242</v>
          </cell>
          <cell r="C256" t="str">
            <v>CINCO MILLONES CUATROCIENTOS SESENTA Y SEIS MIL TRESCIENTOS SETENTA Y UN PESOS 98/100 M.N.</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7">
    <tabColor rgb="FF92D050"/>
  </sheetPr>
  <dimension ref="A1:G175"/>
  <sheetViews>
    <sheetView showGridLines="0" tabSelected="1" view="pageBreakPreview" zoomScaleNormal="69" zoomScaleSheetLayoutView="100" workbookViewId="0">
      <selection activeCell="B5" sqref="B5:B7"/>
    </sheetView>
  </sheetViews>
  <sheetFormatPr baseColWidth="10" defaultColWidth="9.140625" defaultRowHeight="12.75" customHeight="1"/>
  <cols>
    <col min="1" max="1" width="15.5703125" style="1" customWidth="1"/>
    <col min="2" max="2" width="74.7109375" style="2" customWidth="1"/>
    <col min="3" max="3" width="9.140625" style="2" customWidth="1"/>
    <col min="4" max="4" width="13.85546875" style="3" customWidth="1"/>
    <col min="5" max="5" width="16" style="2" customWidth="1"/>
    <col min="6" max="6" width="53.85546875" style="55" customWidth="1"/>
    <col min="7" max="7" width="19.42578125" style="2" customWidth="1"/>
    <col min="8" max="8" width="11.7109375" style="2" bestFit="1" customWidth="1"/>
    <col min="9" max="16384" width="9.140625" style="2"/>
  </cols>
  <sheetData>
    <row r="1" spans="1:7" ht="12.75" customHeight="1">
      <c r="A1" s="4"/>
      <c r="B1" s="5" t="s">
        <v>0</v>
      </c>
      <c r="C1" s="86" t="s">
        <v>143</v>
      </c>
      <c r="D1" s="87"/>
      <c r="E1" s="87"/>
      <c r="F1" s="88"/>
      <c r="G1" s="6"/>
    </row>
    <row r="2" spans="1:7">
      <c r="A2" s="7"/>
      <c r="B2" s="8" t="s">
        <v>1</v>
      </c>
      <c r="C2" s="73" t="s">
        <v>126</v>
      </c>
      <c r="D2" s="74"/>
      <c r="E2" s="74"/>
      <c r="F2" s="75"/>
      <c r="G2" s="9"/>
    </row>
    <row r="3" spans="1:7" ht="13.5" thickBot="1">
      <c r="A3" s="7"/>
      <c r="B3" s="8" t="s">
        <v>2</v>
      </c>
      <c r="C3" s="73"/>
      <c r="D3" s="74"/>
      <c r="E3" s="74"/>
      <c r="F3" s="75"/>
      <c r="G3" s="9"/>
    </row>
    <row r="4" spans="1:7" ht="16.5" customHeight="1">
      <c r="A4" s="7"/>
      <c r="B4" s="5" t="s">
        <v>3</v>
      </c>
      <c r="C4" s="62"/>
      <c r="D4" s="63"/>
      <c r="E4" s="64" t="s">
        <v>19</v>
      </c>
      <c r="F4" s="65"/>
      <c r="G4" s="10"/>
    </row>
    <row r="5" spans="1:7" ht="16.5" customHeight="1">
      <c r="A5" s="7"/>
      <c r="B5" s="76" t="s">
        <v>125</v>
      </c>
      <c r="C5" s="66"/>
      <c r="D5" s="67"/>
      <c r="E5" s="68" t="s">
        <v>20</v>
      </c>
      <c r="F5" s="69"/>
      <c r="G5" s="11"/>
    </row>
    <row r="6" spans="1:7" ht="16.5" customHeight="1">
      <c r="A6" s="7"/>
      <c r="B6" s="76"/>
      <c r="C6" s="66"/>
      <c r="D6" s="67"/>
      <c r="E6" s="68" t="s">
        <v>4</v>
      </c>
      <c r="F6" s="69"/>
      <c r="G6" s="12"/>
    </row>
    <row r="7" spans="1:7" ht="16.5" customHeight="1" thickBot="1">
      <c r="A7" s="7"/>
      <c r="B7" s="77"/>
      <c r="C7" s="13"/>
      <c r="D7" s="14"/>
      <c r="E7" s="15" t="s">
        <v>21</v>
      </c>
      <c r="F7" s="16"/>
      <c r="G7" s="17"/>
    </row>
    <row r="8" spans="1:7">
      <c r="A8" s="7"/>
      <c r="B8" s="8" t="s">
        <v>5</v>
      </c>
      <c r="C8" s="78" t="s">
        <v>6</v>
      </c>
      <c r="D8" s="79"/>
      <c r="E8" s="79"/>
      <c r="F8" s="56"/>
      <c r="G8" s="18" t="s">
        <v>7</v>
      </c>
    </row>
    <row r="9" spans="1:7">
      <c r="A9" s="7"/>
      <c r="B9" s="80"/>
      <c r="C9" s="82"/>
      <c r="D9" s="83"/>
      <c r="E9" s="83"/>
      <c r="F9" s="57"/>
      <c r="G9" s="89"/>
    </row>
    <row r="10" spans="1:7" ht="13.5" thickBot="1">
      <c r="A10" s="19"/>
      <c r="B10" s="81"/>
      <c r="C10" s="84"/>
      <c r="D10" s="85"/>
      <c r="E10" s="85"/>
      <c r="F10" s="58"/>
      <c r="G10" s="90"/>
    </row>
    <row r="11" spans="1:7" ht="3" customHeight="1" thickBot="1">
      <c r="A11" s="20"/>
      <c r="B11" s="21"/>
      <c r="C11" s="22"/>
      <c r="D11" s="23"/>
      <c r="E11" s="20"/>
      <c r="F11" s="22"/>
      <c r="G11" s="22"/>
    </row>
    <row r="12" spans="1:7" ht="15.75" customHeight="1" thickBot="1">
      <c r="A12" s="91" t="s">
        <v>54</v>
      </c>
      <c r="B12" s="92"/>
      <c r="C12" s="92"/>
      <c r="D12" s="92"/>
      <c r="E12" s="92"/>
      <c r="F12" s="92"/>
      <c r="G12" s="93"/>
    </row>
    <row r="13" spans="1:7" ht="3" customHeight="1">
      <c r="A13" s="24"/>
      <c r="B13" s="25"/>
      <c r="C13" s="25"/>
      <c r="F13" s="2"/>
    </row>
    <row r="14" spans="1:7" s="72" customFormat="1" ht="24">
      <c r="A14" s="71" t="s">
        <v>8</v>
      </c>
      <c r="B14" s="26" t="s">
        <v>9</v>
      </c>
      <c r="C14" s="71" t="s">
        <v>10</v>
      </c>
      <c r="D14" s="71" t="s">
        <v>11</v>
      </c>
      <c r="E14" s="26" t="s">
        <v>12</v>
      </c>
      <c r="F14" s="26" t="s">
        <v>13</v>
      </c>
      <c r="G14" s="26" t="s">
        <v>14</v>
      </c>
    </row>
    <row r="15" spans="1:7" ht="6" customHeight="1">
      <c r="A15" s="70"/>
      <c r="B15" s="70"/>
      <c r="C15" s="70"/>
      <c r="D15" s="70"/>
      <c r="E15" s="70"/>
      <c r="F15" s="70"/>
      <c r="G15" s="70"/>
    </row>
    <row r="16" spans="1:7" ht="13.5" customHeight="1">
      <c r="A16" s="27" t="s">
        <v>15</v>
      </c>
      <c r="B16" s="43" t="s">
        <v>24</v>
      </c>
      <c r="C16" s="43"/>
      <c r="D16" s="43"/>
      <c r="E16" s="43"/>
      <c r="F16" s="43"/>
      <c r="G16" s="28">
        <f>ROUND(SUM(G17:G29),2)</f>
        <v>0</v>
      </c>
    </row>
    <row r="17" spans="1:7" s="29" customFormat="1" ht="22.5">
      <c r="A17" s="36" t="s">
        <v>144</v>
      </c>
      <c r="B17" s="59" t="s">
        <v>91</v>
      </c>
      <c r="C17" s="60" t="s">
        <v>31</v>
      </c>
      <c r="D17" s="61">
        <v>36.72</v>
      </c>
      <c r="E17" s="40"/>
      <c r="F17" s="41"/>
      <c r="G17" s="42"/>
    </row>
    <row r="18" spans="1:7" s="29" customFormat="1" ht="33.75">
      <c r="A18" s="36" t="s">
        <v>145</v>
      </c>
      <c r="B18" s="59" t="s">
        <v>129</v>
      </c>
      <c r="C18" s="60" t="s">
        <v>28</v>
      </c>
      <c r="D18" s="61">
        <v>4.5</v>
      </c>
      <c r="E18" s="40"/>
      <c r="F18" s="41"/>
      <c r="G18" s="42"/>
    </row>
    <row r="19" spans="1:7" s="29" customFormat="1" ht="33.75">
      <c r="A19" s="36" t="s">
        <v>146</v>
      </c>
      <c r="B19" s="59" t="s">
        <v>93</v>
      </c>
      <c r="C19" s="60" t="s">
        <v>28</v>
      </c>
      <c r="D19" s="61">
        <v>0.27</v>
      </c>
      <c r="E19" s="40"/>
      <c r="F19" s="41"/>
      <c r="G19" s="42"/>
    </row>
    <row r="20" spans="1:7" s="29" customFormat="1" ht="33.75">
      <c r="A20" s="36" t="s">
        <v>147</v>
      </c>
      <c r="B20" s="59" t="s">
        <v>92</v>
      </c>
      <c r="C20" s="60" t="s">
        <v>28</v>
      </c>
      <c r="D20" s="61">
        <v>18.18</v>
      </c>
      <c r="E20" s="40"/>
      <c r="F20" s="41"/>
      <c r="G20" s="42"/>
    </row>
    <row r="21" spans="1:7" s="29" customFormat="1" ht="33.75">
      <c r="A21" s="36" t="s">
        <v>148</v>
      </c>
      <c r="B21" s="59" t="s">
        <v>130</v>
      </c>
      <c r="C21" s="60" t="s">
        <v>28</v>
      </c>
      <c r="D21" s="61">
        <v>6.38</v>
      </c>
      <c r="E21" s="40"/>
      <c r="F21" s="41"/>
      <c r="G21" s="42"/>
    </row>
    <row r="22" spans="1:7" s="29" customFormat="1" ht="45">
      <c r="A22" s="36" t="s">
        <v>149</v>
      </c>
      <c r="B22" s="59" t="s">
        <v>135</v>
      </c>
      <c r="C22" s="60" t="s">
        <v>28</v>
      </c>
      <c r="D22" s="61">
        <v>0.84</v>
      </c>
      <c r="E22" s="40"/>
      <c r="F22" s="41"/>
      <c r="G22" s="42"/>
    </row>
    <row r="23" spans="1:7" s="29" customFormat="1" ht="45">
      <c r="A23" s="36" t="s">
        <v>150</v>
      </c>
      <c r="B23" s="59" t="s">
        <v>94</v>
      </c>
      <c r="C23" s="60" t="s">
        <v>28</v>
      </c>
      <c r="D23" s="61">
        <v>1.28</v>
      </c>
      <c r="E23" s="40"/>
      <c r="F23" s="41"/>
      <c r="G23" s="42"/>
    </row>
    <row r="24" spans="1:7" s="29" customFormat="1" ht="45">
      <c r="A24" s="36" t="s">
        <v>151</v>
      </c>
      <c r="B24" s="59" t="s">
        <v>131</v>
      </c>
      <c r="C24" s="60" t="s">
        <v>28</v>
      </c>
      <c r="D24" s="61">
        <v>1.62</v>
      </c>
      <c r="E24" s="40"/>
      <c r="F24" s="41"/>
      <c r="G24" s="42"/>
    </row>
    <row r="25" spans="1:7" s="29" customFormat="1" ht="45">
      <c r="A25" s="36" t="s">
        <v>152</v>
      </c>
      <c r="B25" s="59" t="s">
        <v>97</v>
      </c>
      <c r="C25" s="60" t="s">
        <v>28</v>
      </c>
      <c r="D25" s="61">
        <v>3.13</v>
      </c>
      <c r="E25" s="40"/>
      <c r="F25" s="41"/>
      <c r="G25" s="42"/>
    </row>
    <row r="26" spans="1:7" s="29" customFormat="1" ht="33.75">
      <c r="A26" s="36" t="s">
        <v>153</v>
      </c>
      <c r="B26" s="59" t="s">
        <v>132</v>
      </c>
      <c r="C26" s="60" t="s">
        <v>28</v>
      </c>
      <c r="D26" s="61">
        <v>0.51</v>
      </c>
      <c r="E26" s="40"/>
      <c r="F26" s="41"/>
      <c r="G26" s="42"/>
    </row>
    <row r="27" spans="1:7" s="29" customFormat="1" ht="45">
      <c r="A27" s="36" t="s">
        <v>154</v>
      </c>
      <c r="B27" s="59" t="s">
        <v>134</v>
      </c>
      <c r="C27" s="60" t="s">
        <v>27</v>
      </c>
      <c r="D27" s="61">
        <v>191.97</v>
      </c>
      <c r="E27" s="40"/>
      <c r="F27" s="41"/>
      <c r="G27" s="42"/>
    </row>
    <row r="28" spans="1:7" s="29" customFormat="1" ht="33.75">
      <c r="A28" s="36" t="s">
        <v>155</v>
      </c>
      <c r="B28" s="59" t="s">
        <v>95</v>
      </c>
      <c r="C28" s="60" t="s">
        <v>28</v>
      </c>
      <c r="D28" s="61">
        <v>30.33</v>
      </c>
      <c r="E28" s="40"/>
      <c r="F28" s="44"/>
      <c r="G28" s="42"/>
    </row>
    <row r="29" spans="1:7" s="29" customFormat="1" ht="33.75">
      <c r="A29" s="36" t="s">
        <v>156</v>
      </c>
      <c r="B29" s="59" t="s">
        <v>96</v>
      </c>
      <c r="C29" s="60" t="s">
        <v>30</v>
      </c>
      <c r="D29" s="61">
        <v>576.27</v>
      </c>
      <c r="E29" s="40"/>
      <c r="F29" s="41"/>
      <c r="G29" s="42"/>
    </row>
    <row r="30" spans="1:7">
      <c r="A30" s="27" t="s">
        <v>23</v>
      </c>
      <c r="B30" s="43" t="s">
        <v>114</v>
      </c>
      <c r="C30" s="43"/>
      <c r="D30" s="43"/>
      <c r="E30" s="43"/>
      <c r="F30" s="43"/>
      <c r="G30" s="28">
        <f>ROUND(SUM(G31,G47,G63),2)</f>
        <v>0</v>
      </c>
    </row>
    <row r="31" spans="1:7" s="29" customFormat="1">
      <c r="A31" s="30" t="s">
        <v>116</v>
      </c>
      <c r="B31" s="31" t="s">
        <v>34</v>
      </c>
      <c r="C31" s="32"/>
      <c r="D31" s="33"/>
      <c r="E31" s="34"/>
      <c r="F31" s="35"/>
      <c r="G31" s="34">
        <f>ROUND(SUM(G32:G46),2)</f>
        <v>0</v>
      </c>
    </row>
    <row r="32" spans="1:7" s="29" customFormat="1" ht="22.5">
      <c r="A32" s="36" t="s">
        <v>157</v>
      </c>
      <c r="B32" s="59" t="s">
        <v>76</v>
      </c>
      <c r="C32" s="60" t="s">
        <v>31</v>
      </c>
      <c r="D32" s="61">
        <v>270.56</v>
      </c>
      <c r="E32" s="40"/>
      <c r="F32" s="41"/>
      <c r="G32" s="42"/>
    </row>
    <row r="33" spans="1:7" s="29" customFormat="1" ht="45">
      <c r="A33" s="36" t="s">
        <v>158</v>
      </c>
      <c r="B33" s="59" t="s">
        <v>102</v>
      </c>
      <c r="C33" s="60" t="s">
        <v>28</v>
      </c>
      <c r="D33" s="61">
        <v>383.16</v>
      </c>
      <c r="E33" s="40"/>
      <c r="F33" s="41"/>
      <c r="G33" s="42"/>
    </row>
    <row r="34" spans="1:7" s="29" customFormat="1" ht="45">
      <c r="A34" s="36" t="s">
        <v>159</v>
      </c>
      <c r="B34" s="59" t="s">
        <v>103</v>
      </c>
      <c r="C34" s="60" t="s">
        <v>28</v>
      </c>
      <c r="D34" s="61">
        <v>18.95</v>
      </c>
      <c r="E34" s="40"/>
      <c r="F34" s="41"/>
      <c r="G34" s="42"/>
    </row>
    <row r="35" spans="1:7" s="29" customFormat="1" ht="22.5">
      <c r="A35" s="36" t="s">
        <v>160</v>
      </c>
      <c r="B35" s="59" t="s">
        <v>40</v>
      </c>
      <c r="C35" s="60" t="s">
        <v>28</v>
      </c>
      <c r="D35" s="61">
        <v>9.26</v>
      </c>
      <c r="E35" s="40"/>
      <c r="F35" s="41"/>
      <c r="G35" s="42"/>
    </row>
    <row r="36" spans="1:7" s="29" customFormat="1" ht="33.75">
      <c r="A36" s="36" t="s">
        <v>161</v>
      </c>
      <c r="B36" s="59" t="s">
        <v>109</v>
      </c>
      <c r="C36" s="60" t="s">
        <v>28</v>
      </c>
      <c r="D36" s="61">
        <v>13.92</v>
      </c>
      <c r="E36" s="40"/>
      <c r="F36" s="41"/>
      <c r="G36" s="42"/>
    </row>
    <row r="37" spans="1:7" s="29" customFormat="1" ht="33.75">
      <c r="A37" s="36" t="s">
        <v>162</v>
      </c>
      <c r="B37" s="59" t="s">
        <v>100</v>
      </c>
      <c r="C37" s="60" t="s">
        <v>31</v>
      </c>
      <c r="D37" s="61">
        <v>270.56</v>
      </c>
      <c r="E37" s="40"/>
      <c r="F37" s="41"/>
      <c r="G37" s="42"/>
    </row>
    <row r="38" spans="1:7" s="29" customFormat="1" ht="33.75">
      <c r="A38" s="36" t="s">
        <v>163</v>
      </c>
      <c r="B38" s="59" t="s">
        <v>101</v>
      </c>
      <c r="C38" s="60" t="s">
        <v>28</v>
      </c>
      <c r="D38" s="61">
        <v>113.3</v>
      </c>
      <c r="E38" s="40"/>
      <c r="F38" s="41"/>
      <c r="G38" s="42"/>
    </row>
    <row r="39" spans="1:7" s="29" customFormat="1" ht="45">
      <c r="A39" s="36" t="s">
        <v>164</v>
      </c>
      <c r="B39" s="59" t="s">
        <v>98</v>
      </c>
      <c r="C39" s="60" t="s">
        <v>28</v>
      </c>
      <c r="D39" s="61">
        <v>101.58</v>
      </c>
      <c r="E39" s="40"/>
      <c r="F39" s="44"/>
      <c r="G39" s="42"/>
    </row>
    <row r="40" spans="1:7" s="29" customFormat="1" ht="56.25">
      <c r="A40" s="36" t="s">
        <v>165</v>
      </c>
      <c r="B40" s="59" t="s">
        <v>99</v>
      </c>
      <c r="C40" s="60" t="s">
        <v>28</v>
      </c>
      <c r="D40" s="61">
        <v>159.84</v>
      </c>
      <c r="E40" s="40"/>
      <c r="F40" s="44"/>
      <c r="G40" s="42"/>
    </row>
    <row r="41" spans="1:7" s="29" customFormat="1" ht="135">
      <c r="A41" s="36" t="s">
        <v>166</v>
      </c>
      <c r="B41" s="59" t="s">
        <v>110</v>
      </c>
      <c r="C41" s="60" t="s">
        <v>29</v>
      </c>
      <c r="D41" s="61">
        <v>4</v>
      </c>
      <c r="E41" s="40"/>
      <c r="F41" s="41"/>
      <c r="G41" s="42"/>
    </row>
    <row r="42" spans="1:7" s="29" customFormat="1" ht="22.5">
      <c r="A42" s="36" t="s">
        <v>167</v>
      </c>
      <c r="B42" s="59" t="s">
        <v>41</v>
      </c>
      <c r="C42" s="60" t="s">
        <v>29</v>
      </c>
      <c r="D42" s="61">
        <v>29</v>
      </c>
      <c r="E42" s="40"/>
      <c r="F42" s="41"/>
      <c r="G42" s="42"/>
    </row>
    <row r="43" spans="1:7" s="29" customFormat="1" ht="22.5">
      <c r="A43" s="36" t="s">
        <v>168</v>
      </c>
      <c r="B43" s="59" t="s">
        <v>111</v>
      </c>
      <c r="C43" s="60" t="s">
        <v>29</v>
      </c>
      <c r="D43" s="61">
        <v>3</v>
      </c>
      <c r="E43" s="40"/>
      <c r="F43" s="41"/>
      <c r="G43" s="42"/>
    </row>
    <row r="44" spans="1:7" s="29" customFormat="1" ht="22.5">
      <c r="A44" s="36" t="s">
        <v>169</v>
      </c>
      <c r="B44" s="59" t="s">
        <v>112</v>
      </c>
      <c r="C44" s="60" t="s">
        <v>29</v>
      </c>
      <c r="D44" s="61">
        <v>3</v>
      </c>
      <c r="E44" s="40"/>
      <c r="F44" s="41"/>
      <c r="G44" s="42"/>
    </row>
    <row r="45" spans="1:7" s="29" customFormat="1" ht="33.75">
      <c r="A45" s="36" t="s">
        <v>170</v>
      </c>
      <c r="B45" s="59" t="s">
        <v>95</v>
      </c>
      <c r="C45" s="60" t="s">
        <v>28</v>
      </c>
      <c r="D45" s="61">
        <v>300.52999999999997</v>
      </c>
      <c r="E45" s="40"/>
      <c r="F45" s="44"/>
      <c r="G45" s="42"/>
    </row>
    <row r="46" spans="1:7" s="29" customFormat="1" ht="33.75">
      <c r="A46" s="36" t="s">
        <v>171</v>
      </c>
      <c r="B46" s="59" t="s">
        <v>96</v>
      </c>
      <c r="C46" s="60" t="s">
        <v>30</v>
      </c>
      <c r="D46" s="61">
        <v>5710.07</v>
      </c>
      <c r="E46" s="40"/>
      <c r="F46" s="41"/>
      <c r="G46" s="42"/>
    </row>
    <row r="47" spans="1:7" s="29" customFormat="1">
      <c r="A47" s="30" t="s">
        <v>117</v>
      </c>
      <c r="B47" s="31" t="s">
        <v>63</v>
      </c>
      <c r="C47" s="32"/>
      <c r="D47" s="33"/>
      <c r="E47" s="34"/>
      <c r="F47" s="35"/>
      <c r="G47" s="34">
        <f>ROUND(SUM(G48:G62),2)</f>
        <v>0</v>
      </c>
    </row>
    <row r="48" spans="1:7" s="29" customFormat="1" ht="45">
      <c r="A48" s="36" t="s">
        <v>172</v>
      </c>
      <c r="B48" s="59" t="s">
        <v>102</v>
      </c>
      <c r="C48" s="60" t="s">
        <v>28</v>
      </c>
      <c r="D48" s="61">
        <v>85.73</v>
      </c>
      <c r="E48" s="40"/>
      <c r="F48" s="41"/>
      <c r="G48" s="42"/>
    </row>
    <row r="49" spans="1:7" s="29" customFormat="1" ht="45">
      <c r="A49" s="36" t="s">
        <v>173</v>
      </c>
      <c r="B49" s="59" t="s">
        <v>103</v>
      </c>
      <c r="C49" s="60" t="s">
        <v>28</v>
      </c>
      <c r="D49" s="61">
        <v>2.1</v>
      </c>
      <c r="E49" s="40"/>
      <c r="F49" s="41"/>
      <c r="G49" s="42"/>
    </row>
    <row r="50" spans="1:7" s="29" customFormat="1" ht="22.5">
      <c r="A50" s="36" t="s">
        <v>174</v>
      </c>
      <c r="B50" s="59" t="s">
        <v>64</v>
      </c>
      <c r="C50" s="60" t="s">
        <v>28</v>
      </c>
      <c r="D50" s="61">
        <v>16.059999999999999</v>
      </c>
      <c r="E50" s="40"/>
      <c r="F50" s="41"/>
      <c r="G50" s="42"/>
    </row>
    <row r="51" spans="1:7" s="29" customFormat="1" ht="33.75">
      <c r="A51" s="36" t="s">
        <v>175</v>
      </c>
      <c r="B51" s="59" t="s">
        <v>66</v>
      </c>
      <c r="C51" s="60" t="s">
        <v>27</v>
      </c>
      <c r="D51" s="61">
        <v>33.18</v>
      </c>
      <c r="E51" s="40"/>
      <c r="F51" s="41"/>
      <c r="G51" s="42"/>
    </row>
    <row r="52" spans="1:7" s="29" customFormat="1" ht="33.75">
      <c r="A52" s="36" t="s">
        <v>176</v>
      </c>
      <c r="B52" s="59" t="s">
        <v>65</v>
      </c>
      <c r="C52" s="60" t="s">
        <v>33</v>
      </c>
      <c r="D52" s="61">
        <v>937.61</v>
      </c>
      <c r="E52" s="40"/>
      <c r="F52" s="41"/>
      <c r="G52" s="42"/>
    </row>
    <row r="53" spans="1:7" s="29" customFormat="1" ht="22.5">
      <c r="A53" s="36" t="s">
        <v>177</v>
      </c>
      <c r="B53" s="59" t="s">
        <v>67</v>
      </c>
      <c r="C53" s="60" t="s">
        <v>28</v>
      </c>
      <c r="D53" s="61">
        <v>7.78</v>
      </c>
      <c r="E53" s="40"/>
      <c r="F53" s="41"/>
      <c r="G53" s="42"/>
    </row>
    <row r="54" spans="1:7" s="29" customFormat="1" ht="33.75">
      <c r="A54" s="36" t="s">
        <v>178</v>
      </c>
      <c r="B54" s="59" t="s">
        <v>75</v>
      </c>
      <c r="C54" s="60" t="s">
        <v>27</v>
      </c>
      <c r="D54" s="61">
        <v>17.28</v>
      </c>
      <c r="E54" s="40"/>
      <c r="F54" s="41"/>
      <c r="G54" s="42"/>
    </row>
    <row r="55" spans="1:7" s="29" customFormat="1" ht="22.5">
      <c r="A55" s="36" t="s">
        <v>179</v>
      </c>
      <c r="B55" s="59" t="s">
        <v>55</v>
      </c>
      <c r="C55" s="60" t="s">
        <v>27</v>
      </c>
      <c r="D55" s="61">
        <v>79.7</v>
      </c>
      <c r="E55" s="40"/>
      <c r="F55" s="41"/>
      <c r="G55" s="42"/>
    </row>
    <row r="56" spans="1:7" s="29" customFormat="1" ht="45">
      <c r="A56" s="36" t="s">
        <v>180</v>
      </c>
      <c r="B56" s="59" t="s">
        <v>73</v>
      </c>
      <c r="C56" s="60" t="s">
        <v>27</v>
      </c>
      <c r="D56" s="61">
        <v>60.79</v>
      </c>
      <c r="E56" s="40"/>
      <c r="F56" s="41"/>
      <c r="G56" s="42"/>
    </row>
    <row r="57" spans="1:7" s="29" customFormat="1" ht="45">
      <c r="A57" s="36" t="s">
        <v>181</v>
      </c>
      <c r="B57" s="59" t="s">
        <v>74</v>
      </c>
      <c r="C57" s="60" t="s">
        <v>27</v>
      </c>
      <c r="D57" s="61">
        <v>98.61</v>
      </c>
      <c r="E57" s="40"/>
      <c r="F57" s="41"/>
      <c r="G57" s="42"/>
    </row>
    <row r="58" spans="1:7" s="29" customFormat="1" ht="45">
      <c r="A58" s="36" t="s">
        <v>182</v>
      </c>
      <c r="B58" s="59" t="s">
        <v>98</v>
      </c>
      <c r="C58" s="60" t="s">
        <v>28</v>
      </c>
      <c r="D58" s="61">
        <v>20.9</v>
      </c>
      <c r="E58" s="40"/>
      <c r="F58" s="41"/>
      <c r="G58" s="42"/>
    </row>
    <row r="59" spans="1:7" s="29" customFormat="1" ht="45">
      <c r="A59" s="36" t="s">
        <v>183</v>
      </c>
      <c r="B59" s="59" t="s">
        <v>71</v>
      </c>
      <c r="C59" s="60" t="s">
        <v>29</v>
      </c>
      <c r="D59" s="61">
        <v>49</v>
      </c>
      <c r="E59" s="40"/>
      <c r="F59" s="41"/>
      <c r="G59" s="42"/>
    </row>
    <row r="60" spans="1:7" s="29" customFormat="1" ht="45">
      <c r="A60" s="36" t="s">
        <v>184</v>
      </c>
      <c r="B60" s="59" t="s">
        <v>84</v>
      </c>
      <c r="C60" s="60" t="s">
        <v>29</v>
      </c>
      <c r="D60" s="61">
        <v>12</v>
      </c>
      <c r="E60" s="40"/>
      <c r="F60" s="41"/>
      <c r="G60" s="42"/>
    </row>
    <row r="61" spans="1:7" s="29" customFormat="1" ht="33.75">
      <c r="A61" s="36" t="s">
        <v>185</v>
      </c>
      <c r="B61" s="59" t="s">
        <v>95</v>
      </c>
      <c r="C61" s="60" t="s">
        <v>28</v>
      </c>
      <c r="D61" s="61">
        <v>66.930000000000007</v>
      </c>
      <c r="E61" s="40"/>
      <c r="F61" s="44"/>
      <c r="G61" s="42"/>
    </row>
    <row r="62" spans="1:7" s="29" customFormat="1" ht="33.75">
      <c r="A62" s="36" t="s">
        <v>186</v>
      </c>
      <c r="B62" s="59" t="s">
        <v>96</v>
      </c>
      <c r="C62" s="60" t="s">
        <v>30</v>
      </c>
      <c r="D62" s="61">
        <v>1271.67</v>
      </c>
      <c r="E62" s="40"/>
      <c r="F62" s="41"/>
      <c r="G62" s="42"/>
    </row>
    <row r="63" spans="1:7" s="29" customFormat="1">
      <c r="A63" s="30" t="s">
        <v>118</v>
      </c>
      <c r="B63" s="31" t="s">
        <v>35</v>
      </c>
      <c r="C63" s="32"/>
      <c r="D63" s="33"/>
      <c r="E63" s="34"/>
      <c r="F63" s="35"/>
      <c r="G63" s="34">
        <f>ROUND(SUM(G64:G80),2)</f>
        <v>0</v>
      </c>
    </row>
    <row r="64" spans="1:7" s="29" customFormat="1" ht="22.5">
      <c r="A64" s="36" t="s">
        <v>187</v>
      </c>
      <c r="B64" s="59" t="s">
        <v>76</v>
      </c>
      <c r="C64" s="60" t="s">
        <v>31</v>
      </c>
      <c r="D64" s="61">
        <v>163.79</v>
      </c>
      <c r="E64" s="40"/>
      <c r="F64" s="41"/>
      <c r="G64" s="42"/>
    </row>
    <row r="65" spans="1:7" s="29" customFormat="1" ht="45">
      <c r="A65" s="36" t="s">
        <v>188</v>
      </c>
      <c r="B65" s="59" t="s">
        <v>102</v>
      </c>
      <c r="C65" s="60" t="s">
        <v>28</v>
      </c>
      <c r="D65" s="61">
        <v>136.19999999999999</v>
      </c>
      <c r="E65" s="40"/>
      <c r="F65" s="41"/>
      <c r="G65" s="42"/>
    </row>
    <row r="66" spans="1:7" s="29" customFormat="1" ht="101.25">
      <c r="A66" s="36" t="s">
        <v>189</v>
      </c>
      <c r="B66" s="59" t="s">
        <v>86</v>
      </c>
      <c r="C66" s="60" t="s">
        <v>29</v>
      </c>
      <c r="D66" s="61">
        <v>8</v>
      </c>
      <c r="E66" s="40"/>
      <c r="F66" s="41"/>
      <c r="G66" s="42"/>
    </row>
    <row r="67" spans="1:7" s="29" customFormat="1" ht="112.5">
      <c r="A67" s="36" t="s">
        <v>190</v>
      </c>
      <c r="B67" s="59" t="s">
        <v>87</v>
      </c>
      <c r="C67" s="60" t="s">
        <v>29</v>
      </c>
      <c r="D67" s="61">
        <v>14</v>
      </c>
      <c r="E67" s="40"/>
      <c r="F67" s="41"/>
      <c r="G67" s="42"/>
    </row>
    <row r="68" spans="1:7" s="29" customFormat="1" ht="112.5">
      <c r="A68" s="36" t="s">
        <v>191</v>
      </c>
      <c r="B68" s="59" t="s">
        <v>88</v>
      </c>
      <c r="C68" s="60" t="s">
        <v>29</v>
      </c>
      <c r="D68" s="61">
        <v>3</v>
      </c>
      <c r="E68" s="40"/>
      <c r="F68" s="41"/>
      <c r="G68" s="42"/>
    </row>
    <row r="69" spans="1:7" s="29" customFormat="1" ht="112.5">
      <c r="A69" s="36" t="s">
        <v>192</v>
      </c>
      <c r="B69" s="59" t="s">
        <v>89</v>
      </c>
      <c r="C69" s="60" t="s">
        <v>29</v>
      </c>
      <c r="D69" s="61">
        <v>1</v>
      </c>
      <c r="E69" s="40"/>
      <c r="F69" s="41"/>
      <c r="G69" s="42"/>
    </row>
    <row r="70" spans="1:7" s="29" customFormat="1" ht="112.5">
      <c r="A70" s="36" t="s">
        <v>193</v>
      </c>
      <c r="B70" s="59" t="s">
        <v>90</v>
      </c>
      <c r="C70" s="60" t="s">
        <v>29</v>
      </c>
      <c r="D70" s="61">
        <v>1</v>
      </c>
      <c r="E70" s="40"/>
      <c r="F70" s="41"/>
      <c r="G70" s="42"/>
    </row>
    <row r="71" spans="1:7" s="29" customFormat="1" ht="33.75">
      <c r="A71" s="36" t="s">
        <v>194</v>
      </c>
      <c r="B71" s="59" t="s">
        <v>104</v>
      </c>
      <c r="C71" s="60" t="s">
        <v>31</v>
      </c>
      <c r="D71" s="61">
        <v>163.79</v>
      </c>
      <c r="E71" s="40"/>
      <c r="F71" s="41"/>
      <c r="G71" s="42"/>
    </row>
    <row r="72" spans="1:7" s="29" customFormat="1" ht="22.5">
      <c r="A72" s="36" t="s">
        <v>195</v>
      </c>
      <c r="B72" s="59" t="s">
        <v>105</v>
      </c>
      <c r="C72" s="60" t="s">
        <v>29</v>
      </c>
      <c r="D72" s="61">
        <v>27</v>
      </c>
      <c r="E72" s="40"/>
      <c r="F72" s="41"/>
      <c r="G72" s="42"/>
    </row>
    <row r="73" spans="1:7" s="29" customFormat="1" ht="22.5">
      <c r="A73" s="36" t="s">
        <v>196</v>
      </c>
      <c r="B73" s="59" t="s">
        <v>106</v>
      </c>
      <c r="C73" s="60" t="s">
        <v>29</v>
      </c>
      <c r="D73" s="61">
        <v>27</v>
      </c>
      <c r="E73" s="40"/>
      <c r="F73" s="41"/>
      <c r="G73" s="42"/>
    </row>
    <row r="74" spans="1:7" s="29" customFormat="1" ht="33.75">
      <c r="A74" s="36" t="s">
        <v>197</v>
      </c>
      <c r="B74" s="59" t="s">
        <v>107</v>
      </c>
      <c r="C74" s="60" t="s">
        <v>29</v>
      </c>
      <c r="D74" s="61">
        <v>27</v>
      </c>
      <c r="E74" s="40"/>
      <c r="F74" s="41"/>
      <c r="G74" s="42"/>
    </row>
    <row r="75" spans="1:7" s="29" customFormat="1" ht="22.5">
      <c r="A75" s="36" t="s">
        <v>198</v>
      </c>
      <c r="B75" s="59" t="s">
        <v>40</v>
      </c>
      <c r="C75" s="60" t="s">
        <v>28</v>
      </c>
      <c r="D75" s="61">
        <v>12.38</v>
      </c>
      <c r="E75" s="40"/>
      <c r="F75" s="41"/>
      <c r="G75" s="42"/>
    </row>
    <row r="76" spans="1:7" s="29" customFormat="1" ht="33.75">
      <c r="A76" s="36" t="s">
        <v>199</v>
      </c>
      <c r="B76" s="59" t="s">
        <v>101</v>
      </c>
      <c r="C76" s="60" t="s">
        <v>28</v>
      </c>
      <c r="D76" s="61">
        <v>52.61</v>
      </c>
      <c r="E76" s="40"/>
      <c r="F76" s="41"/>
      <c r="G76" s="42"/>
    </row>
    <row r="77" spans="1:7" s="29" customFormat="1" ht="45">
      <c r="A77" s="36" t="s">
        <v>200</v>
      </c>
      <c r="B77" s="59" t="s">
        <v>98</v>
      </c>
      <c r="C77" s="60" t="s">
        <v>28</v>
      </c>
      <c r="D77" s="61">
        <v>27.25</v>
      </c>
      <c r="E77" s="40"/>
      <c r="F77" s="41"/>
      <c r="G77" s="42"/>
    </row>
    <row r="78" spans="1:7" s="29" customFormat="1" ht="56.25">
      <c r="A78" s="36" t="s">
        <v>201</v>
      </c>
      <c r="B78" s="59" t="s">
        <v>99</v>
      </c>
      <c r="C78" s="60" t="s">
        <v>28</v>
      </c>
      <c r="D78" s="61">
        <v>40.85</v>
      </c>
      <c r="E78" s="40"/>
      <c r="F78" s="41"/>
      <c r="G78" s="42"/>
    </row>
    <row r="79" spans="1:7" s="29" customFormat="1" ht="33.75">
      <c r="A79" s="36" t="s">
        <v>202</v>
      </c>
      <c r="B79" s="59" t="s">
        <v>95</v>
      </c>
      <c r="C79" s="60" t="s">
        <v>28</v>
      </c>
      <c r="D79" s="61">
        <v>108.94999999999999</v>
      </c>
      <c r="E79" s="40"/>
      <c r="F79" s="44"/>
      <c r="G79" s="42"/>
    </row>
    <row r="80" spans="1:7" s="29" customFormat="1" ht="33.75">
      <c r="A80" s="36" t="s">
        <v>203</v>
      </c>
      <c r="B80" s="59" t="s">
        <v>96</v>
      </c>
      <c r="C80" s="60" t="s">
        <v>30</v>
      </c>
      <c r="D80" s="61">
        <v>2070.0499999999997</v>
      </c>
      <c r="E80" s="40"/>
      <c r="F80" s="41"/>
      <c r="G80" s="42"/>
    </row>
    <row r="81" spans="1:7">
      <c r="A81" s="27" t="s">
        <v>25</v>
      </c>
      <c r="B81" s="43" t="s">
        <v>36</v>
      </c>
      <c r="C81" s="43"/>
      <c r="D81" s="43"/>
      <c r="E81" s="43"/>
      <c r="F81" s="43"/>
      <c r="G81" s="28">
        <f>ROUND(SUM(G82,G93,G107,G119),2)</f>
        <v>0</v>
      </c>
    </row>
    <row r="82" spans="1:7" s="29" customFormat="1">
      <c r="A82" s="30" t="s">
        <v>119</v>
      </c>
      <c r="B82" s="31" t="s">
        <v>34</v>
      </c>
      <c r="C82" s="32"/>
      <c r="D82" s="33"/>
      <c r="E82" s="34"/>
      <c r="F82" s="35"/>
      <c r="G82" s="34">
        <f>ROUND(SUM(G83:G92),2)</f>
        <v>0</v>
      </c>
    </row>
    <row r="83" spans="1:7" s="29" customFormat="1" ht="22.5">
      <c r="A83" s="36" t="s">
        <v>204</v>
      </c>
      <c r="B83" s="59" t="s">
        <v>76</v>
      </c>
      <c r="C83" s="60" t="s">
        <v>31</v>
      </c>
      <c r="D83" s="61">
        <v>291.52</v>
      </c>
      <c r="E83" s="40"/>
      <c r="F83" s="41"/>
      <c r="G83" s="42"/>
    </row>
    <row r="84" spans="1:7" s="29" customFormat="1" ht="45">
      <c r="A84" s="36" t="s">
        <v>205</v>
      </c>
      <c r="B84" s="59" t="s">
        <v>102</v>
      </c>
      <c r="C84" s="60" t="s">
        <v>28</v>
      </c>
      <c r="D84" s="61">
        <v>209.89</v>
      </c>
      <c r="E84" s="40"/>
      <c r="F84" s="41"/>
      <c r="G84" s="42"/>
    </row>
    <row r="85" spans="1:7" s="29" customFormat="1" ht="33.75">
      <c r="A85" s="36" t="s">
        <v>206</v>
      </c>
      <c r="B85" s="59" t="s">
        <v>108</v>
      </c>
      <c r="C85" s="60" t="s">
        <v>31</v>
      </c>
      <c r="D85" s="61">
        <v>278.95999999999998</v>
      </c>
      <c r="E85" s="40"/>
      <c r="F85" s="41"/>
      <c r="G85" s="42"/>
    </row>
    <row r="86" spans="1:7" s="29" customFormat="1" ht="33.75">
      <c r="A86" s="36" t="s">
        <v>207</v>
      </c>
      <c r="B86" s="59" t="s">
        <v>127</v>
      </c>
      <c r="C86" s="60" t="s">
        <v>31</v>
      </c>
      <c r="D86" s="61">
        <v>12.56</v>
      </c>
      <c r="E86" s="40"/>
      <c r="F86" s="41"/>
      <c r="G86" s="42"/>
    </row>
    <row r="87" spans="1:7" s="29" customFormat="1" ht="22.5">
      <c r="A87" s="36" t="s">
        <v>208</v>
      </c>
      <c r="B87" s="59" t="s">
        <v>40</v>
      </c>
      <c r="C87" s="60" t="s">
        <v>28</v>
      </c>
      <c r="D87" s="61">
        <v>18.440000000000001</v>
      </c>
      <c r="E87" s="40"/>
      <c r="F87" s="41"/>
      <c r="G87" s="42"/>
    </row>
    <row r="88" spans="1:7" s="29" customFormat="1" ht="33.75">
      <c r="A88" s="36" t="s">
        <v>209</v>
      </c>
      <c r="B88" s="59" t="s">
        <v>101</v>
      </c>
      <c r="C88" s="60" t="s">
        <v>28</v>
      </c>
      <c r="D88" s="61">
        <v>70.63</v>
      </c>
      <c r="E88" s="40"/>
      <c r="F88" s="41"/>
      <c r="G88" s="42"/>
    </row>
    <row r="89" spans="1:7" s="29" customFormat="1" ht="45">
      <c r="A89" s="36" t="s">
        <v>210</v>
      </c>
      <c r="B89" s="59" t="s">
        <v>98</v>
      </c>
      <c r="C89" s="60" t="s">
        <v>28</v>
      </c>
      <c r="D89" s="61">
        <v>71.39</v>
      </c>
      <c r="E89" s="40"/>
      <c r="F89" s="44"/>
      <c r="G89" s="42"/>
    </row>
    <row r="90" spans="1:7" s="29" customFormat="1" ht="56.25">
      <c r="A90" s="36" t="s">
        <v>211</v>
      </c>
      <c r="B90" s="59" t="s">
        <v>99</v>
      </c>
      <c r="C90" s="60" t="s">
        <v>28</v>
      </c>
      <c r="D90" s="61">
        <v>48.32</v>
      </c>
      <c r="E90" s="40"/>
      <c r="F90" s="41"/>
      <c r="G90" s="42"/>
    </row>
    <row r="91" spans="1:7" s="29" customFormat="1" ht="33.75">
      <c r="A91" s="36" t="s">
        <v>212</v>
      </c>
      <c r="B91" s="59" t="s">
        <v>95</v>
      </c>
      <c r="C91" s="60" t="s">
        <v>28</v>
      </c>
      <c r="D91" s="61">
        <v>138.5</v>
      </c>
      <c r="E91" s="40"/>
      <c r="F91" s="44"/>
      <c r="G91" s="42"/>
    </row>
    <row r="92" spans="1:7" s="29" customFormat="1" ht="33.75">
      <c r="A92" s="36" t="s">
        <v>213</v>
      </c>
      <c r="B92" s="59" t="s">
        <v>96</v>
      </c>
      <c r="C92" s="60" t="s">
        <v>30</v>
      </c>
      <c r="D92" s="61">
        <v>2631.5</v>
      </c>
      <c r="E92" s="40"/>
      <c r="F92" s="41"/>
      <c r="G92" s="42"/>
    </row>
    <row r="93" spans="1:7" s="29" customFormat="1">
      <c r="A93" s="30" t="s">
        <v>120</v>
      </c>
      <c r="B93" s="31" t="s">
        <v>37</v>
      </c>
      <c r="C93" s="32"/>
      <c r="D93" s="33"/>
      <c r="E93" s="34"/>
      <c r="F93" s="35"/>
      <c r="G93" s="34">
        <f>ROUND(SUM(G94:G106),2)</f>
        <v>0</v>
      </c>
    </row>
    <row r="94" spans="1:7" s="29" customFormat="1" ht="22.5">
      <c r="A94" s="36" t="s">
        <v>214</v>
      </c>
      <c r="B94" s="59" t="s">
        <v>76</v>
      </c>
      <c r="C94" s="60" t="s">
        <v>31</v>
      </c>
      <c r="D94" s="61">
        <v>163.79</v>
      </c>
      <c r="E94" s="40"/>
      <c r="F94" s="41"/>
      <c r="G94" s="42"/>
    </row>
    <row r="95" spans="1:7" s="29" customFormat="1" ht="45">
      <c r="A95" s="36" t="s">
        <v>215</v>
      </c>
      <c r="B95" s="59" t="s">
        <v>102</v>
      </c>
      <c r="C95" s="60" t="s">
        <v>28</v>
      </c>
      <c r="D95" s="61">
        <v>99.06</v>
      </c>
      <c r="E95" s="40"/>
      <c r="F95" s="41"/>
      <c r="G95" s="42"/>
    </row>
    <row r="96" spans="1:7" s="29" customFormat="1" ht="45">
      <c r="A96" s="36" t="s">
        <v>216</v>
      </c>
      <c r="B96" s="59" t="s">
        <v>98</v>
      </c>
      <c r="C96" s="60" t="s">
        <v>28</v>
      </c>
      <c r="D96" s="61">
        <v>99.06</v>
      </c>
      <c r="E96" s="40"/>
      <c r="F96" s="41"/>
      <c r="G96" s="42"/>
    </row>
    <row r="97" spans="1:7" s="29" customFormat="1" ht="22.5">
      <c r="A97" s="36" t="s">
        <v>217</v>
      </c>
      <c r="B97" s="59" t="s">
        <v>43</v>
      </c>
      <c r="C97" s="60" t="s">
        <v>29</v>
      </c>
      <c r="D97" s="61">
        <v>25</v>
      </c>
      <c r="E97" s="40"/>
      <c r="F97" s="41"/>
      <c r="G97" s="42"/>
    </row>
    <row r="98" spans="1:7" s="29" customFormat="1" ht="22.5">
      <c r="A98" s="36" t="s">
        <v>218</v>
      </c>
      <c r="B98" s="59" t="s">
        <v>128</v>
      </c>
      <c r="C98" s="60" t="s">
        <v>29</v>
      </c>
      <c r="D98" s="61">
        <v>2</v>
      </c>
      <c r="E98" s="40"/>
      <c r="F98" s="41"/>
      <c r="G98" s="42"/>
    </row>
    <row r="99" spans="1:7" s="29" customFormat="1" ht="22.5">
      <c r="A99" s="36" t="s">
        <v>219</v>
      </c>
      <c r="B99" s="59" t="s">
        <v>52</v>
      </c>
      <c r="C99" s="60" t="s">
        <v>29</v>
      </c>
      <c r="D99" s="61">
        <v>27</v>
      </c>
      <c r="E99" s="40"/>
      <c r="F99" s="41"/>
      <c r="G99" s="42"/>
    </row>
    <row r="100" spans="1:7" s="29" customFormat="1" ht="22.5">
      <c r="A100" s="36" t="s">
        <v>220</v>
      </c>
      <c r="B100" s="59" t="s">
        <v>44</v>
      </c>
      <c r="C100" s="60" t="s">
        <v>29</v>
      </c>
      <c r="D100" s="61">
        <v>27</v>
      </c>
      <c r="E100" s="40"/>
      <c r="F100" s="41"/>
      <c r="G100" s="42"/>
    </row>
    <row r="101" spans="1:7" s="29" customFormat="1" ht="22.5">
      <c r="A101" s="36" t="s">
        <v>221</v>
      </c>
      <c r="B101" s="59" t="s">
        <v>53</v>
      </c>
      <c r="C101" s="60" t="s">
        <v>29</v>
      </c>
      <c r="D101" s="61">
        <v>27</v>
      </c>
      <c r="E101" s="40"/>
      <c r="F101" s="41"/>
      <c r="G101" s="42"/>
    </row>
    <row r="102" spans="1:7" s="29" customFormat="1" ht="22.5">
      <c r="A102" s="36" t="s">
        <v>222</v>
      </c>
      <c r="B102" s="59" t="s">
        <v>45</v>
      </c>
      <c r="C102" s="60" t="s">
        <v>31</v>
      </c>
      <c r="D102" s="61">
        <v>163.79</v>
      </c>
      <c r="E102" s="40"/>
      <c r="F102" s="41"/>
      <c r="G102" s="42"/>
    </row>
    <row r="103" spans="1:7" s="29" customFormat="1" ht="22.5">
      <c r="A103" s="36" t="s">
        <v>223</v>
      </c>
      <c r="B103" s="59" t="s">
        <v>48</v>
      </c>
      <c r="C103" s="60" t="s">
        <v>29</v>
      </c>
      <c r="D103" s="61">
        <v>27</v>
      </c>
      <c r="E103" s="40"/>
      <c r="F103" s="41"/>
      <c r="G103" s="42"/>
    </row>
    <row r="104" spans="1:7" s="29" customFormat="1" ht="22.5">
      <c r="A104" s="36" t="s">
        <v>224</v>
      </c>
      <c r="B104" s="59" t="s">
        <v>47</v>
      </c>
      <c r="C104" s="60" t="s">
        <v>29</v>
      </c>
      <c r="D104" s="61">
        <v>27</v>
      </c>
      <c r="E104" s="40"/>
      <c r="F104" s="41"/>
      <c r="G104" s="42"/>
    </row>
    <row r="105" spans="1:7" s="29" customFormat="1" ht="22.5">
      <c r="A105" s="36" t="s">
        <v>225</v>
      </c>
      <c r="B105" s="59" t="s">
        <v>46</v>
      </c>
      <c r="C105" s="60" t="s">
        <v>29</v>
      </c>
      <c r="D105" s="61">
        <v>27</v>
      </c>
      <c r="E105" s="40"/>
      <c r="F105" s="41"/>
      <c r="G105" s="42"/>
    </row>
    <row r="106" spans="1:7" s="29" customFormat="1" ht="90">
      <c r="A106" s="36" t="s">
        <v>226</v>
      </c>
      <c r="B106" s="59" t="s">
        <v>113</v>
      </c>
      <c r="C106" s="60" t="s">
        <v>29</v>
      </c>
      <c r="D106" s="61">
        <v>27</v>
      </c>
      <c r="E106" s="40"/>
      <c r="F106" s="41"/>
      <c r="G106" s="42"/>
    </row>
    <row r="107" spans="1:7" s="29" customFormat="1">
      <c r="A107" s="30" t="s">
        <v>121</v>
      </c>
      <c r="B107" s="31" t="s">
        <v>38</v>
      </c>
      <c r="C107" s="32"/>
      <c r="D107" s="33"/>
      <c r="E107" s="34"/>
      <c r="F107" s="35"/>
      <c r="G107" s="34">
        <f>ROUND(SUM(G108:G118),2)</f>
        <v>0</v>
      </c>
    </row>
    <row r="108" spans="1:7" s="29" customFormat="1" ht="45">
      <c r="A108" s="36" t="s">
        <v>227</v>
      </c>
      <c r="B108" s="59" t="s">
        <v>102</v>
      </c>
      <c r="C108" s="60" t="s">
        <v>28</v>
      </c>
      <c r="D108" s="61">
        <v>60.25</v>
      </c>
      <c r="E108" s="40"/>
      <c r="F108" s="41"/>
      <c r="G108" s="42"/>
    </row>
    <row r="109" spans="1:7" s="29" customFormat="1" ht="45">
      <c r="A109" s="36" t="s">
        <v>228</v>
      </c>
      <c r="B109" s="59" t="s">
        <v>98</v>
      </c>
      <c r="C109" s="60" t="s">
        <v>28</v>
      </c>
      <c r="D109" s="61">
        <v>9.0500000000000007</v>
      </c>
      <c r="E109" s="40"/>
      <c r="F109" s="41"/>
      <c r="G109" s="42"/>
    </row>
    <row r="110" spans="1:7" s="29" customFormat="1" ht="33.75">
      <c r="A110" s="36" t="s">
        <v>229</v>
      </c>
      <c r="B110" s="59" t="s">
        <v>77</v>
      </c>
      <c r="C110" s="60" t="s">
        <v>27</v>
      </c>
      <c r="D110" s="61">
        <v>30.49</v>
      </c>
      <c r="E110" s="40"/>
      <c r="F110" s="41"/>
      <c r="G110" s="42"/>
    </row>
    <row r="111" spans="1:7" s="29" customFormat="1" ht="33.75">
      <c r="A111" s="36" t="s">
        <v>230</v>
      </c>
      <c r="B111" s="59" t="s">
        <v>66</v>
      </c>
      <c r="C111" s="60" t="s">
        <v>27</v>
      </c>
      <c r="D111" s="61">
        <v>34.659999999999997</v>
      </c>
      <c r="E111" s="40"/>
      <c r="F111" s="41"/>
      <c r="G111" s="42"/>
    </row>
    <row r="112" spans="1:7" s="29" customFormat="1" ht="33.75">
      <c r="A112" s="36" t="s">
        <v>231</v>
      </c>
      <c r="B112" s="59" t="s">
        <v>68</v>
      </c>
      <c r="C112" s="60" t="s">
        <v>27</v>
      </c>
      <c r="D112" s="61">
        <v>16.97</v>
      </c>
      <c r="E112" s="40"/>
      <c r="F112" s="41"/>
      <c r="G112" s="42"/>
    </row>
    <row r="113" spans="1:7" s="29" customFormat="1" ht="33.75">
      <c r="A113" s="36" t="s">
        <v>232</v>
      </c>
      <c r="B113" s="59" t="s">
        <v>65</v>
      </c>
      <c r="C113" s="60" t="s">
        <v>33</v>
      </c>
      <c r="D113" s="61">
        <v>603.76</v>
      </c>
      <c r="E113" s="40"/>
      <c r="F113" s="41"/>
      <c r="G113" s="42"/>
    </row>
    <row r="114" spans="1:7" s="29" customFormat="1" ht="22.5">
      <c r="A114" s="36" t="s">
        <v>233</v>
      </c>
      <c r="B114" s="59" t="s">
        <v>67</v>
      </c>
      <c r="C114" s="60" t="s">
        <v>28</v>
      </c>
      <c r="D114" s="61">
        <v>7.92</v>
      </c>
      <c r="E114" s="40"/>
      <c r="F114" s="41"/>
      <c r="G114" s="42"/>
    </row>
    <row r="115" spans="1:7" s="29" customFormat="1" ht="22.5">
      <c r="A115" s="36" t="s">
        <v>234</v>
      </c>
      <c r="B115" s="59" t="s">
        <v>55</v>
      </c>
      <c r="C115" s="60" t="s">
        <v>27</v>
      </c>
      <c r="D115" s="61">
        <v>54.63</v>
      </c>
      <c r="E115" s="40"/>
      <c r="F115" s="41"/>
      <c r="G115" s="42"/>
    </row>
    <row r="116" spans="1:7" s="29" customFormat="1" ht="33.75">
      <c r="A116" s="36" t="s">
        <v>235</v>
      </c>
      <c r="B116" s="59" t="s">
        <v>69</v>
      </c>
      <c r="C116" s="60" t="s">
        <v>27</v>
      </c>
      <c r="D116" s="61">
        <v>54.63</v>
      </c>
      <c r="E116" s="40"/>
      <c r="F116" s="41"/>
      <c r="G116" s="42"/>
    </row>
    <row r="117" spans="1:7" s="29" customFormat="1" ht="33.75">
      <c r="A117" s="36" t="s">
        <v>236</v>
      </c>
      <c r="B117" s="59" t="s">
        <v>95</v>
      </c>
      <c r="C117" s="60" t="s">
        <v>28</v>
      </c>
      <c r="D117" s="61">
        <v>51.2</v>
      </c>
      <c r="E117" s="40"/>
      <c r="F117" s="44"/>
      <c r="G117" s="42"/>
    </row>
    <row r="118" spans="1:7" s="29" customFormat="1" ht="33.75">
      <c r="A118" s="36" t="s">
        <v>237</v>
      </c>
      <c r="B118" s="59" t="s">
        <v>96</v>
      </c>
      <c r="C118" s="60" t="s">
        <v>30</v>
      </c>
      <c r="D118" s="61">
        <v>972.80000000000007</v>
      </c>
      <c r="E118" s="40"/>
      <c r="F118" s="41"/>
      <c r="G118" s="42"/>
    </row>
    <row r="119" spans="1:7" s="29" customFormat="1">
      <c r="A119" s="30" t="s">
        <v>122</v>
      </c>
      <c r="B119" s="31" t="s">
        <v>39</v>
      </c>
      <c r="C119" s="32"/>
      <c r="D119" s="33"/>
      <c r="E119" s="34"/>
      <c r="F119" s="35"/>
      <c r="G119" s="34">
        <f>ROUND(SUM(G120:G139),2)</f>
        <v>0</v>
      </c>
    </row>
    <row r="120" spans="1:7" s="29" customFormat="1" ht="22.5">
      <c r="A120" s="36" t="s">
        <v>238</v>
      </c>
      <c r="B120" s="59" t="s">
        <v>78</v>
      </c>
      <c r="C120" s="60" t="s">
        <v>29</v>
      </c>
      <c r="D120" s="61">
        <v>26</v>
      </c>
      <c r="E120" s="40"/>
      <c r="F120" s="41"/>
      <c r="G120" s="42"/>
    </row>
    <row r="121" spans="1:7" s="29" customFormat="1" ht="22.5">
      <c r="A121" s="36" t="s">
        <v>239</v>
      </c>
      <c r="B121" s="59" t="s">
        <v>81</v>
      </c>
      <c r="C121" s="60" t="s">
        <v>29</v>
      </c>
      <c r="D121" s="61">
        <v>26</v>
      </c>
      <c r="E121" s="40"/>
      <c r="F121" s="41"/>
      <c r="G121" s="42"/>
    </row>
    <row r="122" spans="1:7" s="29" customFormat="1" ht="22.5">
      <c r="A122" s="36" t="s">
        <v>240</v>
      </c>
      <c r="B122" s="59" t="s">
        <v>79</v>
      </c>
      <c r="C122" s="60" t="s">
        <v>29</v>
      </c>
      <c r="D122" s="61">
        <v>4</v>
      </c>
      <c r="E122" s="40"/>
      <c r="F122" s="41"/>
      <c r="G122" s="42"/>
    </row>
    <row r="123" spans="1:7" s="29" customFormat="1" ht="22.5">
      <c r="A123" s="36" t="s">
        <v>241</v>
      </c>
      <c r="B123" s="59" t="s">
        <v>80</v>
      </c>
      <c r="C123" s="60" t="s">
        <v>29</v>
      </c>
      <c r="D123" s="61">
        <v>4</v>
      </c>
      <c r="E123" s="40"/>
      <c r="F123" s="41"/>
      <c r="G123" s="42"/>
    </row>
    <row r="124" spans="1:7" s="29" customFormat="1" ht="33.75">
      <c r="A124" s="36" t="s">
        <v>242</v>
      </c>
      <c r="B124" s="59" t="s">
        <v>58</v>
      </c>
      <c r="C124" s="60" t="s">
        <v>29</v>
      </c>
      <c r="D124" s="61">
        <v>9</v>
      </c>
      <c r="E124" s="40"/>
      <c r="F124" s="41"/>
      <c r="G124" s="42"/>
    </row>
    <row r="125" spans="1:7" s="29" customFormat="1" ht="22.5">
      <c r="A125" s="36" t="s">
        <v>243</v>
      </c>
      <c r="B125" s="59" t="s">
        <v>61</v>
      </c>
      <c r="C125" s="60" t="s">
        <v>29</v>
      </c>
      <c r="D125" s="61">
        <v>2</v>
      </c>
      <c r="E125" s="40"/>
      <c r="F125" s="41"/>
      <c r="G125" s="42"/>
    </row>
    <row r="126" spans="1:7" s="29" customFormat="1" ht="22.5">
      <c r="A126" s="36" t="s">
        <v>244</v>
      </c>
      <c r="B126" s="59" t="s">
        <v>59</v>
      </c>
      <c r="C126" s="60" t="s">
        <v>29</v>
      </c>
      <c r="D126" s="61">
        <v>4</v>
      </c>
      <c r="E126" s="40"/>
      <c r="F126" s="41"/>
      <c r="G126" s="42"/>
    </row>
    <row r="127" spans="1:7" s="29" customFormat="1" ht="22.5">
      <c r="A127" s="36" t="s">
        <v>245</v>
      </c>
      <c r="B127" s="59" t="s">
        <v>49</v>
      </c>
      <c r="C127" s="60" t="s">
        <v>29</v>
      </c>
      <c r="D127" s="61">
        <v>3</v>
      </c>
      <c r="E127" s="40"/>
      <c r="F127" s="41"/>
      <c r="G127" s="42"/>
    </row>
    <row r="128" spans="1:7" s="29" customFormat="1" ht="33.75">
      <c r="A128" s="36" t="s">
        <v>246</v>
      </c>
      <c r="B128" s="59" t="s">
        <v>62</v>
      </c>
      <c r="C128" s="60" t="s">
        <v>29</v>
      </c>
      <c r="D128" s="61">
        <v>2</v>
      </c>
      <c r="E128" s="40"/>
      <c r="F128" s="41"/>
      <c r="G128" s="42"/>
    </row>
    <row r="129" spans="1:7" s="29" customFormat="1" ht="33.75">
      <c r="A129" s="36" t="s">
        <v>247</v>
      </c>
      <c r="B129" s="59" t="s">
        <v>50</v>
      </c>
      <c r="C129" s="60" t="s">
        <v>29</v>
      </c>
      <c r="D129" s="61">
        <v>8</v>
      </c>
      <c r="E129" s="40"/>
      <c r="F129" s="41"/>
      <c r="G129" s="42"/>
    </row>
    <row r="130" spans="1:7" s="29" customFormat="1" ht="33.75">
      <c r="A130" s="36" t="s">
        <v>248</v>
      </c>
      <c r="B130" s="59" t="s">
        <v>51</v>
      </c>
      <c r="C130" s="60" t="s">
        <v>29</v>
      </c>
      <c r="D130" s="61">
        <v>2</v>
      </c>
      <c r="E130" s="40"/>
      <c r="F130" s="41"/>
      <c r="G130" s="42"/>
    </row>
    <row r="131" spans="1:7" s="29" customFormat="1" ht="22.5">
      <c r="A131" s="36" t="s">
        <v>249</v>
      </c>
      <c r="B131" s="59" t="s">
        <v>83</v>
      </c>
      <c r="C131" s="60" t="s">
        <v>29</v>
      </c>
      <c r="D131" s="61">
        <v>2</v>
      </c>
      <c r="E131" s="40"/>
      <c r="F131" s="41"/>
      <c r="G131" s="42"/>
    </row>
    <row r="132" spans="1:7" s="29" customFormat="1" ht="45">
      <c r="A132" s="36" t="s">
        <v>250</v>
      </c>
      <c r="B132" s="59" t="s">
        <v>56</v>
      </c>
      <c r="C132" s="60" t="s">
        <v>29</v>
      </c>
      <c r="D132" s="61">
        <v>2</v>
      </c>
      <c r="E132" s="40"/>
      <c r="F132" s="41"/>
      <c r="G132" s="42"/>
    </row>
    <row r="133" spans="1:7" s="29" customFormat="1" ht="33.75">
      <c r="A133" s="36" t="s">
        <v>251</v>
      </c>
      <c r="B133" s="59" t="s">
        <v>57</v>
      </c>
      <c r="C133" s="60" t="s">
        <v>29</v>
      </c>
      <c r="D133" s="61">
        <v>2</v>
      </c>
      <c r="E133" s="40"/>
      <c r="F133" s="41"/>
      <c r="G133" s="42"/>
    </row>
    <row r="134" spans="1:7" s="29" customFormat="1" ht="22.5">
      <c r="A134" s="36" t="s">
        <v>252</v>
      </c>
      <c r="B134" s="59" t="s">
        <v>42</v>
      </c>
      <c r="C134" s="60" t="s">
        <v>31</v>
      </c>
      <c r="D134" s="61">
        <v>6</v>
      </c>
      <c r="E134" s="40"/>
      <c r="F134" s="41"/>
      <c r="G134" s="42"/>
    </row>
    <row r="135" spans="1:7" s="29" customFormat="1" ht="22.5">
      <c r="A135" s="36" t="s">
        <v>253</v>
      </c>
      <c r="B135" s="59" t="s">
        <v>72</v>
      </c>
      <c r="C135" s="60" t="s">
        <v>29</v>
      </c>
      <c r="D135" s="61">
        <v>2</v>
      </c>
      <c r="E135" s="40"/>
      <c r="F135" s="41"/>
      <c r="G135" s="42"/>
    </row>
    <row r="136" spans="1:7" s="29" customFormat="1" ht="22.5">
      <c r="A136" s="36" t="s">
        <v>254</v>
      </c>
      <c r="B136" s="59" t="s">
        <v>60</v>
      </c>
      <c r="C136" s="60" t="s">
        <v>29</v>
      </c>
      <c r="D136" s="61">
        <v>2</v>
      </c>
      <c r="E136" s="40"/>
      <c r="F136" s="41"/>
      <c r="G136" s="42"/>
    </row>
    <row r="137" spans="1:7" s="29" customFormat="1" ht="33.75">
      <c r="A137" s="36" t="s">
        <v>255</v>
      </c>
      <c r="B137" s="59" t="s">
        <v>70</v>
      </c>
      <c r="C137" s="60" t="s">
        <v>28</v>
      </c>
      <c r="D137" s="61">
        <v>0.42</v>
      </c>
      <c r="E137" s="40"/>
      <c r="F137" s="41"/>
      <c r="G137" s="42"/>
    </row>
    <row r="138" spans="1:7" s="29" customFormat="1" ht="22.5">
      <c r="A138" s="36" t="s">
        <v>256</v>
      </c>
      <c r="B138" s="59" t="s">
        <v>85</v>
      </c>
      <c r="C138" s="60" t="s">
        <v>29</v>
      </c>
      <c r="D138" s="61">
        <v>12</v>
      </c>
      <c r="E138" s="40"/>
      <c r="F138" s="41"/>
      <c r="G138" s="42"/>
    </row>
    <row r="139" spans="1:7" s="29" customFormat="1" ht="22.5">
      <c r="A139" s="36" t="s">
        <v>257</v>
      </c>
      <c r="B139" s="59" t="s">
        <v>82</v>
      </c>
      <c r="C139" s="60" t="s">
        <v>29</v>
      </c>
      <c r="D139" s="61">
        <v>12</v>
      </c>
      <c r="E139" s="40"/>
      <c r="F139" s="41"/>
      <c r="G139" s="42"/>
    </row>
    <row r="140" spans="1:7" s="45" customFormat="1">
      <c r="A140" s="27" t="s">
        <v>26</v>
      </c>
      <c r="B140" s="43" t="s">
        <v>133</v>
      </c>
      <c r="C140" s="43"/>
      <c r="D140" s="43"/>
      <c r="E140" s="43"/>
      <c r="F140" s="43"/>
      <c r="G140" s="28">
        <f>ROUND(SUM(G141:G151),2)</f>
        <v>0</v>
      </c>
    </row>
    <row r="141" spans="1:7" s="29" customFormat="1" ht="90">
      <c r="A141" s="36" t="s">
        <v>258</v>
      </c>
      <c r="B141" s="59" t="s">
        <v>136</v>
      </c>
      <c r="C141" s="60" t="s">
        <v>28</v>
      </c>
      <c r="D141" s="61">
        <v>2.2400000000000002</v>
      </c>
      <c r="E141" s="40"/>
      <c r="F141" s="41"/>
      <c r="G141" s="42"/>
    </row>
    <row r="142" spans="1:7" s="29" customFormat="1" ht="33.75">
      <c r="A142" s="36" t="s">
        <v>259</v>
      </c>
      <c r="B142" s="59" t="s">
        <v>138</v>
      </c>
      <c r="C142" s="60" t="s">
        <v>27</v>
      </c>
      <c r="D142" s="61">
        <v>191.97</v>
      </c>
      <c r="E142" s="40"/>
      <c r="F142" s="41"/>
      <c r="G142" s="42"/>
    </row>
    <row r="143" spans="1:7" s="29" customFormat="1" ht="45">
      <c r="A143" s="36" t="s">
        <v>260</v>
      </c>
      <c r="B143" s="59" t="s">
        <v>137</v>
      </c>
      <c r="C143" s="60" t="s">
        <v>28</v>
      </c>
      <c r="D143" s="61">
        <v>6.38</v>
      </c>
      <c r="E143" s="40"/>
      <c r="F143" s="41"/>
      <c r="G143" s="42"/>
    </row>
    <row r="144" spans="1:7" s="29" customFormat="1" ht="33.75">
      <c r="A144" s="36" t="s">
        <v>261</v>
      </c>
      <c r="B144" s="59" t="s">
        <v>139</v>
      </c>
      <c r="C144" s="60" t="s">
        <v>31</v>
      </c>
      <c r="D144" s="61">
        <v>5.2</v>
      </c>
      <c r="E144" s="40"/>
      <c r="F144" s="41"/>
      <c r="G144" s="42"/>
    </row>
    <row r="145" spans="1:7" s="29" customFormat="1" ht="33.75">
      <c r="A145" s="36" t="s">
        <v>262</v>
      </c>
      <c r="B145" s="59" t="s">
        <v>140</v>
      </c>
      <c r="C145" s="60" t="s">
        <v>31</v>
      </c>
      <c r="D145" s="61">
        <v>4.9000000000000004</v>
      </c>
      <c r="E145" s="40"/>
      <c r="F145" s="41"/>
      <c r="G145" s="42"/>
    </row>
    <row r="146" spans="1:7" s="29" customFormat="1" ht="45">
      <c r="A146" s="36" t="s">
        <v>263</v>
      </c>
      <c r="B146" s="59" t="s">
        <v>141</v>
      </c>
      <c r="C146" s="60" t="s">
        <v>27</v>
      </c>
      <c r="D146" s="61">
        <v>31.3</v>
      </c>
      <c r="E146" s="40"/>
      <c r="F146" s="41"/>
      <c r="G146" s="42"/>
    </row>
    <row r="147" spans="1:7" s="29" customFormat="1" ht="33.75">
      <c r="A147" s="36" t="s">
        <v>264</v>
      </c>
      <c r="B147" s="59" t="s">
        <v>123</v>
      </c>
      <c r="C147" s="60" t="s">
        <v>27</v>
      </c>
      <c r="D147" s="61">
        <v>13.43</v>
      </c>
      <c r="E147" s="40"/>
      <c r="F147" s="41"/>
      <c r="G147" s="42"/>
    </row>
    <row r="148" spans="1:7" s="29" customFormat="1" ht="45">
      <c r="A148" s="36" t="s">
        <v>265</v>
      </c>
      <c r="B148" s="59" t="s">
        <v>124</v>
      </c>
      <c r="C148" s="60" t="s">
        <v>27</v>
      </c>
      <c r="D148" s="61">
        <v>13.43</v>
      </c>
      <c r="E148" s="40"/>
      <c r="F148" s="41"/>
      <c r="G148" s="42"/>
    </row>
    <row r="149" spans="1:7" s="29" customFormat="1" ht="45">
      <c r="A149" s="36" t="s">
        <v>266</v>
      </c>
      <c r="B149" s="59" t="s">
        <v>115</v>
      </c>
      <c r="C149" s="60" t="s">
        <v>31</v>
      </c>
      <c r="D149" s="61">
        <v>7.5</v>
      </c>
      <c r="E149" s="40"/>
      <c r="F149" s="41"/>
      <c r="G149" s="42"/>
    </row>
    <row r="150" spans="1:7" s="29" customFormat="1" ht="33.75">
      <c r="A150" s="36" t="s">
        <v>267</v>
      </c>
      <c r="B150" s="59" t="s">
        <v>142</v>
      </c>
      <c r="C150" s="60" t="s">
        <v>31</v>
      </c>
      <c r="D150" s="61">
        <v>7.5</v>
      </c>
      <c r="E150" s="40"/>
      <c r="F150" s="41"/>
      <c r="G150" s="42"/>
    </row>
    <row r="151" spans="1:7" s="46" customFormat="1" ht="22.5">
      <c r="A151" s="36" t="s">
        <v>268</v>
      </c>
      <c r="B151" s="59" t="s">
        <v>32</v>
      </c>
      <c r="C151" s="60" t="s">
        <v>27</v>
      </c>
      <c r="D151" s="61">
        <v>1124.1599999999999</v>
      </c>
      <c r="E151" s="40"/>
      <c r="F151" s="44"/>
      <c r="G151" s="42"/>
    </row>
    <row r="152" spans="1:7" ht="6" customHeight="1">
      <c r="A152" s="70"/>
      <c r="B152" s="70"/>
      <c r="C152" s="70"/>
      <c r="D152" s="70"/>
      <c r="E152" s="70"/>
      <c r="F152" s="70"/>
      <c r="G152" s="70"/>
    </row>
    <row r="153" spans="1:7" s="29" customFormat="1">
      <c r="A153" s="36"/>
      <c r="B153" s="37"/>
      <c r="C153" s="38"/>
      <c r="D153" s="39"/>
      <c r="E153" s="40"/>
      <c r="F153" s="41"/>
      <c r="G153" s="42"/>
    </row>
    <row r="154" spans="1:7" s="29" customFormat="1">
      <c r="A154" s="36"/>
      <c r="B154" s="37"/>
      <c r="C154" s="38"/>
      <c r="D154" s="39"/>
      <c r="E154" s="40"/>
      <c r="F154" s="41"/>
      <c r="G154" s="42"/>
    </row>
    <row r="155" spans="1:7" s="45" customFormat="1" ht="11.25" customHeight="1">
      <c r="A155" s="27"/>
      <c r="B155" s="43" t="s">
        <v>269</v>
      </c>
      <c r="C155" s="43"/>
      <c r="D155" s="43"/>
      <c r="E155" s="43"/>
      <c r="F155" s="43"/>
      <c r="G155" s="28"/>
    </row>
    <row r="156" spans="1:7" s="29" customFormat="1" ht="33.75">
      <c r="A156" s="36"/>
      <c r="B156" s="97" t="str">
        <f>+B5</f>
        <v>Modernización de las redes básicas de conducción y distribución, alcantarillado y obras complementarias de la calle San Esteban, localidad de San Esteban, Municipio de Zapopan, Jalisco</v>
      </c>
      <c r="C156" s="38"/>
      <c r="D156" s="39"/>
      <c r="E156" s="40"/>
      <c r="F156" s="41"/>
      <c r="G156" s="42"/>
    </row>
    <row r="157" spans="1:7" s="29" customFormat="1">
      <c r="A157" s="36"/>
      <c r="B157" s="37"/>
      <c r="C157" s="38"/>
      <c r="D157" s="39"/>
      <c r="E157" s="40"/>
      <c r="F157" s="41"/>
      <c r="G157" s="42"/>
    </row>
    <row r="158" spans="1:7" s="46" customFormat="1">
      <c r="A158" s="47" t="s">
        <v>15</v>
      </c>
      <c r="B158" s="96" t="str">
        <f>B16</f>
        <v>PRELIMINARES</v>
      </c>
      <c r="C158" s="96"/>
      <c r="D158" s="96"/>
      <c r="E158" s="96"/>
      <c r="F158" s="48"/>
      <c r="G158" s="98">
        <f>G16</f>
        <v>0</v>
      </c>
    </row>
    <row r="159" spans="1:7" s="46" customFormat="1">
      <c r="A159" s="47" t="s">
        <v>23</v>
      </c>
      <c r="B159" s="96" t="str">
        <f>B30</f>
        <v>ALCANTARILLADO SANITARIO</v>
      </c>
      <c r="C159" s="96"/>
      <c r="D159" s="96"/>
      <c r="E159" s="96"/>
      <c r="F159" s="48"/>
      <c r="G159" s="98">
        <f>G30</f>
        <v>0</v>
      </c>
    </row>
    <row r="160" spans="1:7" s="46" customFormat="1">
      <c r="A160" s="49" t="s">
        <v>116</v>
      </c>
      <c r="B160" s="50" t="str">
        <f>B31</f>
        <v>LÍNEA PRINCIPAL</v>
      </c>
      <c r="C160" s="51"/>
      <c r="D160" s="52"/>
      <c r="E160" s="48"/>
      <c r="F160" s="48"/>
      <c r="G160" s="99">
        <f>G31</f>
        <v>0</v>
      </c>
    </row>
    <row r="161" spans="1:7" s="46" customFormat="1">
      <c r="A161" s="49" t="s">
        <v>117</v>
      </c>
      <c r="B161" s="50" t="str">
        <f>B47</f>
        <v>POZOS DE VISITA</v>
      </c>
      <c r="C161" s="51"/>
      <c r="D161" s="52"/>
      <c r="E161" s="48"/>
      <c r="F161" s="48"/>
      <c r="G161" s="99">
        <f>G47</f>
        <v>0</v>
      </c>
    </row>
    <row r="162" spans="1:7" s="46" customFormat="1">
      <c r="A162" s="49" t="s">
        <v>118</v>
      </c>
      <c r="B162" s="50" t="str">
        <f>B63</f>
        <v>DESCARGAS DOMICILIARIAS</v>
      </c>
      <c r="C162" s="51"/>
      <c r="D162" s="52"/>
      <c r="E162" s="48"/>
      <c r="F162" s="48"/>
      <c r="G162" s="99">
        <f>G63</f>
        <v>0</v>
      </c>
    </row>
    <row r="163" spans="1:7" s="46" customFormat="1">
      <c r="A163" s="47" t="s">
        <v>25</v>
      </c>
      <c r="B163" s="96" t="str">
        <f>B81</f>
        <v>AGUA POTABLE</v>
      </c>
      <c r="C163" s="96"/>
      <c r="D163" s="96"/>
      <c r="E163" s="96"/>
      <c r="F163" s="48"/>
      <c r="G163" s="98">
        <f>G81</f>
        <v>0</v>
      </c>
    </row>
    <row r="164" spans="1:7" s="46" customFormat="1">
      <c r="A164" s="49" t="s">
        <v>119</v>
      </c>
      <c r="B164" s="50" t="str">
        <f>B82</f>
        <v>LÍNEA PRINCIPAL</v>
      </c>
      <c r="C164" s="51"/>
      <c r="D164" s="52"/>
      <c r="E164" s="48"/>
      <c r="F164" s="48"/>
      <c r="G164" s="99">
        <f>G82</f>
        <v>0</v>
      </c>
    </row>
    <row r="165" spans="1:7" s="46" customFormat="1">
      <c r="A165" s="49" t="s">
        <v>120</v>
      </c>
      <c r="B165" s="50" t="str">
        <f>B93</f>
        <v>TOMAS DOMICILIARIAS</v>
      </c>
      <c r="C165" s="51"/>
      <c r="D165" s="52"/>
      <c r="E165" s="48"/>
      <c r="F165" s="48"/>
      <c r="G165" s="99">
        <f>G93</f>
        <v>0</v>
      </c>
    </row>
    <row r="166" spans="1:7" s="46" customFormat="1">
      <c r="A166" s="49" t="s">
        <v>121</v>
      </c>
      <c r="B166" s="50" t="str">
        <f>B107</f>
        <v>CAJA DE VÁLVULAS</v>
      </c>
      <c r="C166" s="51"/>
      <c r="D166" s="52"/>
      <c r="E166" s="48"/>
      <c r="F166" s="48"/>
      <c r="G166" s="99">
        <f>G107</f>
        <v>0</v>
      </c>
    </row>
    <row r="167" spans="1:7" s="46" customFormat="1">
      <c r="A167" s="49" t="s">
        <v>122</v>
      </c>
      <c r="B167" s="50" t="str">
        <f>B119</f>
        <v>PIEZAS ESPECIALES</v>
      </c>
      <c r="C167" s="51"/>
      <c r="D167" s="52"/>
      <c r="E167" s="48"/>
      <c r="F167" s="48"/>
      <c r="G167" s="99">
        <f>G119</f>
        <v>0</v>
      </c>
    </row>
    <row r="168" spans="1:7" s="46" customFormat="1">
      <c r="A168" s="47" t="s">
        <v>26</v>
      </c>
      <c r="B168" s="96" t="str">
        <f>B140</f>
        <v>OBRAS COMPLEMENTARIAS</v>
      </c>
      <c r="C168" s="96"/>
      <c r="D168" s="96"/>
      <c r="E168" s="96"/>
      <c r="F168" s="48"/>
      <c r="G168" s="98">
        <f>G140</f>
        <v>0</v>
      </c>
    </row>
    <row r="169" spans="1:7" s="46" customFormat="1">
      <c r="A169" s="49"/>
      <c r="B169" s="50"/>
      <c r="C169" s="51"/>
      <c r="D169" s="52"/>
      <c r="E169" s="48"/>
      <c r="F169" s="48"/>
      <c r="G169" s="99"/>
    </row>
    <row r="170" spans="1:7" s="46" customFormat="1">
      <c r="A170" s="49"/>
      <c r="B170" s="50"/>
      <c r="C170" s="51"/>
      <c r="D170" s="52"/>
      <c r="E170" s="48"/>
      <c r="F170" s="48"/>
      <c r="G170" s="99"/>
    </row>
    <row r="171" spans="1:7" s="46" customFormat="1">
      <c r="A171" s="49"/>
      <c r="B171" s="50"/>
      <c r="C171" s="51"/>
      <c r="D171" s="52"/>
      <c r="E171" s="48"/>
      <c r="F171" s="48"/>
      <c r="G171" s="99"/>
    </row>
    <row r="172" spans="1:7" s="46" customFormat="1">
      <c r="A172" s="49"/>
      <c r="B172" s="53"/>
      <c r="C172" s="51"/>
      <c r="D172" s="52"/>
      <c r="E172" s="48"/>
      <c r="G172" s="54"/>
    </row>
    <row r="173" spans="1:7" s="46" customFormat="1" ht="15" customHeight="1">
      <c r="A173" s="94" t="s">
        <v>22</v>
      </c>
      <c r="B173" s="94"/>
      <c r="C173" s="94"/>
      <c r="D173" s="94"/>
      <c r="E173" s="94"/>
      <c r="F173" s="103" t="s">
        <v>16</v>
      </c>
      <c r="G173" s="100">
        <f>ROUND(SUM(G158,G159,G163,G168),2)</f>
        <v>0</v>
      </c>
    </row>
    <row r="174" spans="1:7" s="46" customFormat="1" ht="15" customHeight="1">
      <c r="A174" s="95"/>
      <c r="B174" s="95"/>
      <c r="C174" s="95"/>
      <c r="D174" s="95"/>
      <c r="E174" s="95"/>
      <c r="F174" s="103" t="s">
        <v>17</v>
      </c>
      <c r="G174" s="101">
        <f>ROUND(PRODUCT(G173,0.16),2)</f>
        <v>0</v>
      </c>
    </row>
    <row r="175" spans="1:7" s="46" customFormat="1" ht="15.75">
      <c r="A175" s="95"/>
      <c r="B175" s="95"/>
      <c r="C175" s="95"/>
      <c r="D175" s="95"/>
      <c r="E175" s="95"/>
      <c r="F175" s="103" t="s">
        <v>18</v>
      </c>
      <c r="G175" s="102">
        <f>ROUND(SUM(G173,G174),2)</f>
        <v>0</v>
      </c>
    </row>
  </sheetData>
  <protectedRanges>
    <protectedRange sqref="B9:C9 B5" name="DATOS_3"/>
    <protectedRange sqref="C1" name="DATOS_1_2"/>
    <protectedRange sqref="F4:F7" name="DATOS_3_1_1"/>
  </protectedRanges>
  <mergeCells count="14">
    <mergeCell ref="C1:F1"/>
    <mergeCell ref="G9:G10"/>
    <mergeCell ref="A12:G12"/>
    <mergeCell ref="B168:E168"/>
    <mergeCell ref="B163:E163"/>
    <mergeCell ref="B159:E159"/>
    <mergeCell ref="B158:E158"/>
    <mergeCell ref="A173:E173"/>
    <mergeCell ref="A174:E175"/>
    <mergeCell ref="C2:F3"/>
    <mergeCell ref="B5:B7"/>
    <mergeCell ref="C8:E8"/>
    <mergeCell ref="B9:B10"/>
    <mergeCell ref="C9:E10"/>
  </mergeCells>
  <phoneticPr fontId="26" type="noConversion"/>
  <printOptions horizontalCentered="1"/>
  <pageMargins left="0.39370078740157483" right="0.39370078740157483" top="0.39370078740157483" bottom="0.39370078740157483" header="0.27559055118110237" footer="0.19685039370078741"/>
  <pageSetup scale="63" fitToWidth="6" fitToHeight="6" orientation="landscape" r:id="rId1"/>
  <headerFooter>
    <oddFooter>&amp;CPágina &amp;P de &amp;N</oddFooter>
  </headerFooter>
  <rowBreaks count="1" manualBreakCount="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CATÁLOGO</vt:lpstr>
      <vt:lpstr>CATÁLOGO!Área_de_impresión</vt:lpstr>
      <vt:lpstr>CATÁLOGO!Títulos_a_imprimir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Salvador Ceja Hermosillo</dc:creator>
  <cp:lastModifiedBy>Jose Salvador Ceja Hermosillo</cp:lastModifiedBy>
  <cp:lastPrinted>2024-05-23T18:42:01Z</cp:lastPrinted>
  <dcterms:created xsi:type="dcterms:W3CDTF">2019-08-15T17:13:54Z</dcterms:created>
  <dcterms:modified xsi:type="dcterms:W3CDTF">2024-06-04T22:45:35Z</dcterms:modified>
</cp:coreProperties>
</file>