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4.-ABRIL 2024\04.-informacion financiera armonizada\"/>
    </mc:Choice>
  </mc:AlternateContent>
  <xr:revisionPtr revIDLastSave="0" documentId="8_{31062DBB-1F1C-4C31-8181-F1911DF3A5C2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G18" i="5" l="1"/>
  <c r="G19" i="5"/>
  <c r="G20" i="5"/>
  <c r="G26" i="5"/>
  <c r="G31" i="5"/>
  <c r="G32" i="5"/>
  <c r="F16" i="5" l="1"/>
  <c r="G16" i="5" s="1"/>
  <c r="F17" i="5"/>
  <c r="G17" i="5" s="1"/>
  <c r="F18" i="5"/>
  <c r="F19" i="5"/>
  <c r="F20" i="5"/>
  <c r="F21" i="5"/>
  <c r="G21" i="5" s="1"/>
  <c r="F26" i="5"/>
  <c r="F27" i="5"/>
  <c r="G27" i="5" s="1"/>
  <c r="F28" i="5"/>
  <c r="G28" i="5" s="1"/>
  <c r="F29" i="5"/>
  <c r="G29" i="5" s="1"/>
  <c r="F30" i="5"/>
  <c r="G30" i="5" s="1"/>
  <c r="F31" i="5"/>
  <c r="F32" i="5"/>
  <c r="F33" i="5"/>
  <c r="G33" i="5" s="1"/>
  <c r="F15" i="5" l="1"/>
  <c r="F25" i="5" l="1"/>
  <c r="G25" i="5" l="1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<sst xmlns="http://schemas.openxmlformats.org/spreadsheetml/2006/main" count="39" uniqueCount="38">
  <si>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</si>
  <si>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</si>
  <si>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</si>
  <si>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</si>
  <si>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</si>
  <si>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</si>
  <si>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</si>
  <si>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</si>
  <si>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</si>
  <si>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</si>
  <si>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</si>
  <si>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</si>
  <si>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</si>
  <si>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</si>
  <si>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</si>
  <si>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</si>
  <si>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</si>
  <si>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</si>
  <si>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</si>
  <si>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</si>
  <si>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</si>
  <si>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</si>
  <si>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</si>
  <si>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</si>
  <si>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</si>
  <si>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</si>
  <si>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</si>
  <si>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</si>
  <si>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</si>
  <si>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</si>
  <si>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</si>
  <si>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</si>
  <si>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</si>
  <si>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</si>
  <si>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</si>
  <si>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</si>
  <si>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</si>
  <si>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Abril 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</si>
</sst>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topLeftCell="B1" zoomScale="71" zoomScaleNormal="71" workbookViewId="0">
      <selection activeCell="B5" sqref="B5:G5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3282748066.73</v>
      </c>
      <c r="D13" s="57">
        <f t="shared" ref="D13:E13" si="0">SUM(D15:D21)</f>
        <v>38878222476.709999</v>
      </c>
      <c r="E13" s="57">
        <f t="shared" si="0"/>
        <v>38826190957.989998</v>
      </c>
      <c r="F13" s="58">
        <f>SUM(C13+D13-E13)</f>
        <v>3334779585.4500046</v>
      </c>
      <c r="G13" s="59">
        <f>SUM(F13-C13)</f>
        <v>52031518.720004559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3249659964.0100002</v>
      </c>
      <c r="D15" s="64">
        <v>38102198786.709999</v>
      </c>
      <c r="E15" s="64">
        <v>38051473769.32</v>
      </c>
      <c r="F15" s="65">
        <f>SUM(C15+D15-E15)</f>
        <v>3300384981.4000015</v>
      </c>
      <c r="G15" s="63">
        <f t="shared" ref="G15:G21" si="1">SUM(F15-C15)</f>
        <v>50725017.390001297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11855966.369999999</v>
      </c>
      <c r="D16" s="64">
        <v>773931595.49000001</v>
      </c>
      <c r="E16" s="64">
        <v>774594146.46000004</v>
      </c>
      <c r="F16" s="65">
        <f t="shared" ref="F16:F21" si="2">SUM(C16+D16-E16)</f>
        <v>11193415.399999976</v>
      </c>
      <c r="G16" s="63">
        <f t="shared" si="1"/>
        <v>-662550.97000002302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17860226.350000001</v>
      </c>
      <c r="D17" s="64">
        <v>2092094.51</v>
      </c>
      <c r="E17" s="64">
        <v>123042.21</v>
      </c>
      <c r="F17" s="65">
        <f t="shared" si="2"/>
        <v>19829278.650000002</v>
      </c>
      <c r="G17" s="63">
        <f t="shared" si="1"/>
        <v>1969052.3000000007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36919966428.857002</v>
      </c>
      <c r="D23" s="69">
        <f>SUM(D25:D33)</f>
        <v>262325386.87000003</v>
      </c>
      <c r="E23" s="69">
        <f t="shared" ref="E23" si="3">SUM(E25:E33)</f>
        <v>152152152.85000002</v>
      </c>
      <c r="F23" s="69">
        <f>SUM(C23+D23-E23)</f>
        <v>37030139662.877007</v>
      </c>
      <c r="G23" s="70">
        <f>SUM(F23-C23)</f>
        <v>110173234.02000427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69862924.510000005</v>
      </c>
      <c r="D25" s="64">
        <v>91067323.290000007</v>
      </c>
      <c r="E25" s="64">
        <v>81834195.180000007</v>
      </c>
      <c r="F25" s="74">
        <f t="shared" ref="F25:F33" si="4">SUM(C25+D25-E25)</f>
        <v>79096052.620000005</v>
      </c>
      <c r="G25" s="75">
        <f t="shared" ref="G25:G33" si="5">SUM(F25-C25)</f>
        <v>9233128.1099999994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35826802573.514999</v>
      </c>
      <c r="D27" s="64">
        <v>162906275.69</v>
      </c>
      <c r="E27" s="64">
        <v>41437781.700000003</v>
      </c>
      <c r="F27" s="74">
        <f t="shared" si="4"/>
        <v>35948271067.505005</v>
      </c>
      <c r="G27" s="75">
        <f t="shared" si="5"/>
        <v>121468493.99000549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1753123211.5020001</v>
      </c>
      <c r="D28" s="64">
        <v>3096788.86</v>
      </c>
      <c r="E28" s="64">
        <v>7347129.54</v>
      </c>
      <c r="F28" s="74">
        <f t="shared" si="4"/>
        <v>1748872870.822</v>
      </c>
      <c r="G28" s="75">
        <f t="shared" si="5"/>
        <v>-4250340.6800000668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0</v>
      </c>
      <c r="F29" s="74">
        <f t="shared" si="4"/>
        <v>109132697.26000001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-1155883125.5999999</v>
      </c>
      <c r="D30" s="64">
        <v>5254999.03</v>
      </c>
      <c r="E30" s="64">
        <v>21533046.43</v>
      </c>
      <c r="F30" s="74">
        <f t="shared" si="4"/>
        <v>-1172161173</v>
      </c>
      <c r="G30" s="75">
        <f t="shared" si="5"/>
        <v>-16278047.400000095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40202714495.587006</v>
      </c>
      <c r="D35" s="77">
        <f>SUM(D13+D23)</f>
        <v>39140547863.580002</v>
      </c>
      <c r="E35" s="77">
        <f>SUM(E13+E23)</f>
        <v>38978343110.839996</v>
      </c>
      <c r="F35" s="78">
        <f>SUM(C35+D35-E35)</f>
        <v>40364919248.327011</v>
      </c>
      <c r="G35" s="79">
        <f>SUM(F35-C35)</f>
        <v>162204752.74000549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hidden="1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hidden="1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2024-06-28T21:09:26Z</dcterms:modified>
</cp:coreProperties>
</file>