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Trimestrales\Presupuestales y Programáticos\"/>
    </mc:Choice>
  </mc:AlternateContent>
  <xr:revisionPtr revIDLastSave="0" documentId="13_ncr:1_{11D6F79E-FB0E-4B3A-AB00-69B412B792F5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Hoja1!$A$1:$I$60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F25" i="1"/>
  <c r="F26" i="1"/>
  <c r="F27" i="1"/>
  <c r="F28" i="1"/>
  <c r="F29" i="1"/>
  <c r="F30" i="1"/>
  <c r="F24" i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s="1"/>
  <c r="F49" i="1" s="1"/>
  <c r="I26" i="1" l="1"/>
  <c r="I23" i="1" s="1"/>
  <c r="F23" i="1"/>
  <c r="F43" i="1"/>
  <c r="I43" i="1" s="1"/>
  <c r="F32" i="1"/>
  <c r="I32" i="1" s="1"/>
  <c r="H49" i="1"/>
  <c r="G49" i="1"/>
  <c r="F13" i="1"/>
  <c r="I49" i="1" l="1"/>
</calcChain>
</file>

<file path=xl/sharedStrings.xml><?xml version="1.0" encoding="utf-8"?>
<sst xmlns="http://schemas.openxmlformats.org/spreadsheetml/2006/main" count="54" uniqueCount="54">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</sst>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5" fillId="0" borderId="0" xfId="0" applyNumberFormat="1" applyFont="1" applyBorder="1" applyAlignment="1"/>
    <xf numFmtId="166" fontId="10" fillId="3" borderId="0" xfId="0" applyNumberFormat="1" applyFont="1" applyFill="1" applyBorder="1" applyAlignment="1" applyProtection="1">
      <alignment horizontal="center" vertical="center"/>
    </xf>
    <xf numFmtId="166" fontId="8" fillId="3" borderId="0" xfId="0" applyNumberFormat="1" applyFont="1" applyFill="1" applyBorder="1" applyAlignment="1" applyProtection="1">
      <alignment horizontal="center" vertical="center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5" fontId="8" fillId="3" borderId="0" xfId="0" applyNumberFormat="1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2149929</xdr:colOff>
      <xdr:row>56</xdr:row>
      <xdr:rowOff>176893</xdr:rowOff>
    </xdr:from>
    <xdr:to>
      <xdr:col>4</xdr:col>
      <xdr:colOff>907596</xdr:colOff>
      <xdr:row>56</xdr:row>
      <xdr:rowOff>176893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BED0B40-75FC-45A3-9523-EC3E78A9C2D3}"/>
            </a:ext>
          </a:extLst>
        </xdr:cNvPr>
        <xdr:cNvCxnSpPr/>
      </xdr:nvCxnSpPr>
      <xdr:spPr>
        <a:xfrm>
          <a:off x="3333750" y="11035393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655857</xdr:colOff>
      <xdr:row>56</xdr:row>
      <xdr:rowOff>179616</xdr:rowOff>
    </xdr:from>
    <xdr:to>
      <xdr:col>7</xdr:col>
      <xdr:colOff>910310</xdr:colOff>
      <xdr:row>56</xdr:row>
      <xdr:rowOff>179616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C17D020-6B40-43D2-8E8E-E74D7BF07397}"/>
            </a:ext>
          </a:extLst>
        </xdr:cNvPr>
        <xdr:cNvCxnSpPr/>
      </xdr:nvCxnSpPr>
      <xdr:spPr>
        <a:xfrm>
          <a:off x="7717964" y="11038116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zoomScale="85" zoomScaleNormal="85" workbookViewId="0">
      <selection activeCell="D53" sqref="D53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4"/>
      <c r="C2" s="55"/>
      <c r="D2" s="55"/>
      <c r="E2" s="55"/>
      <c r="F2" s="55"/>
      <c r="G2" s="55"/>
      <c r="H2" s="55"/>
      <c r="I2" s="56"/>
    </row>
    <row r="3" spans="2:9" x14ac:dyDescent="0.25">
      <c r="B3" s="57" t="s">
        <v>45</v>
      </c>
      <c r="C3" s="58"/>
      <c r="D3" s="58"/>
      <c r="E3" s="58"/>
      <c r="F3" s="58"/>
      <c r="G3" s="58"/>
      <c r="H3" s="58"/>
      <c r="I3" s="59"/>
    </row>
    <row r="4" spans="2:9" x14ac:dyDescent="0.25">
      <c r="B4" s="57" t="s">
        <v>0</v>
      </c>
      <c r="C4" s="58"/>
      <c r="D4" s="58"/>
      <c r="E4" s="58"/>
      <c r="F4" s="58"/>
      <c r="G4" s="58"/>
      <c r="H4" s="58"/>
      <c r="I4" s="59"/>
    </row>
    <row r="5" spans="2:9" x14ac:dyDescent="0.25">
      <c r="B5" s="57" t="s">
        <v>1</v>
      </c>
      <c r="C5" s="58"/>
      <c r="D5" s="58"/>
      <c r="E5" s="58"/>
      <c r="F5" s="58"/>
      <c r="G5" s="58"/>
      <c r="H5" s="58"/>
      <c r="I5" s="59"/>
    </row>
    <row r="6" spans="2:9" x14ac:dyDescent="0.25">
      <c r="B6" s="57" t="s">
        <v>53</v>
      </c>
      <c r="C6" s="58"/>
      <c r="D6" s="58"/>
      <c r="E6" s="58"/>
      <c r="F6" s="58"/>
      <c r="G6" s="58"/>
      <c r="H6" s="58"/>
      <c r="I6" s="59"/>
    </row>
    <row r="7" spans="2:9" x14ac:dyDescent="0.25">
      <c r="B7" s="42" t="s">
        <v>46</v>
      </c>
      <c r="C7" s="43"/>
      <c r="D7" s="43"/>
      <c r="E7" s="43"/>
      <c r="F7" s="43"/>
      <c r="G7" s="43"/>
      <c r="H7" s="43"/>
      <c r="I7" s="44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60" t="s">
        <v>2</v>
      </c>
      <c r="C9" s="60"/>
      <c r="D9" s="37" t="s">
        <v>3</v>
      </c>
      <c r="E9" s="38"/>
      <c r="F9" s="38"/>
      <c r="G9" s="38"/>
      <c r="H9" s="39"/>
      <c r="I9" s="40" t="s">
        <v>8</v>
      </c>
    </row>
    <row r="10" spans="2:9" ht="25.5" x14ac:dyDescent="0.25">
      <c r="B10" s="60"/>
      <c r="C10" s="60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41"/>
    </row>
    <row r="11" spans="2:9" x14ac:dyDescent="0.25">
      <c r="B11" s="60"/>
      <c r="C11" s="60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8" t="s">
        <v>11</v>
      </c>
      <c r="C13" s="49"/>
      <c r="D13" s="15">
        <f>SUM(D14:D21)</f>
        <v>5392264681.3499994</v>
      </c>
      <c r="E13" s="15">
        <f>SUM(E14:E21)</f>
        <v>441208335.49000001</v>
      </c>
      <c r="F13" s="15">
        <f>SUM(D13+E13)</f>
        <v>5833473016.8399992</v>
      </c>
      <c r="G13" s="15">
        <f t="shared" ref="G13:H13" si="0">SUM(G14:G21)</f>
        <v>5670117256.7300005</v>
      </c>
      <c r="H13" s="15">
        <f t="shared" si="0"/>
        <v>5624091157.9300003</v>
      </c>
      <c r="I13" s="16">
        <f>SUM(I14:I21)</f>
        <v>163355760.11000013</v>
      </c>
    </row>
    <row r="14" spans="2:9" x14ac:dyDescent="0.25">
      <c r="B14" s="46" t="s">
        <v>12</v>
      </c>
      <c r="C14" s="47"/>
      <c r="D14" s="17">
        <v>24030453.93</v>
      </c>
      <c r="E14" s="18">
        <v>2619716.48</v>
      </c>
      <c r="F14" s="19">
        <f>+D14+E14</f>
        <v>26650170.41</v>
      </c>
      <c r="G14" s="18">
        <v>26650169.420000002</v>
      </c>
      <c r="H14" s="18">
        <v>26650169.420000002</v>
      </c>
      <c r="I14" s="20">
        <f>F14-G14</f>
        <v>0.98999999836087227</v>
      </c>
    </row>
    <row r="15" spans="2:9" x14ac:dyDescent="0.25">
      <c r="B15" s="46" t="s">
        <v>13</v>
      </c>
      <c r="C15" s="47"/>
      <c r="D15" s="17">
        <v>103978849.14</v>
      </c>
      <c r="E15" s="18">
        <v>91291311.030000001</v>
      </c>
      <c r="F15" s="19">
        <f t="shared" ref="F15:F21" si="1">+D15+E15</f>
        <v>195270160.17000002</v>
      </c>
      <c r="G15" s="18">
        <v>192696632.75999999</v>
      </c>
      <c r="H15" s="18">
        <v>192637409.75999999</v>
      </c>
      <c r="I15" s="20">
        <f t="shared" ref="I15:I21" si="2">F15-G15</f>
        <v>2573527.4100000262</v>
      </c>
    </row>
    <row r="16" spans="2:9" x14ac:dyDescent="0.25">
      <c r="B16" s="46" t="s">
        <v>14</v>
      </c>
      <c r="C16" s="47"/>
      <c r="D16" s="17">
        <v>2135129356.26</v>
      </c>
      <c r="E16" s="18">
        <v>-80699607.099999994</v>
      </c>
      <c r="F16" s="19">
        <f t="shared" si="1"/>
        <v>2054429749.1600001</v>
      </c>
      <c r="G16" s="18">
        <v>1964183685.53</v>
      </c>
      <c r="H16" s="18">
        <v>1946762437.1300001</v>
      </c>
      <c r="I16" s="20">
        <f t="shared" si="2"/>
        <v>90246063.630000114</v>
      </c>
    </row>
    <row r="17" spans="2:9" x14ac:dyDescent="0.25">
      <c r="B17" s="46" t="s">
        <v>15</v>
      </c>
      <c r="C17" s="47"/>
      <c r="D17" s="17">
        <v>0</v>
      </c>
      <c r="E17" s="17">
        <v>0</v>
      </c>
      <c r="F17" s="19">
        <f t="shared" si="1"/>
        <v>0</v>
      </c>
      <c r="G17" s="17">
        <v>0</v>
      </c>
      <c r="H17" s="17">
        <v>0</v>
      </c>
      <c r="I17" s="20">
        <f t="shared" si="2"/>
        <v>0</v>
      </c>
    </row>
    <row r="18" spans="2:9" x14ac:dyDescent="0.25">
      <c r="B18" s="46" t="s">
        <v>16</v>
      </c>
      <c r="C18" s="47"/>
      <c r="D18" s="17">
        <v>1536793603.45</v>
      </c>
      <c r="E18" s="18">
        <v>282961163.24000001</v>
      </c>
      <c r="F18" s="19">
        <f t="shared" si="1"/>
        <v>1819754766.6900001</v>
      </c>
      <c r="G18" s="18">
        <v>1804229947.3299999</v>
      </c>
      <c r="H18" s="18">
        <v>1801187830.8599999</v>
      </c>
      <c r="I18" s="20">
        <f t="shared" si="2"/>
        <v>15524819.360000134</v>
      </c>
    </row>
    <row r="19" spans="2:9" x14ac:dyDescent="0.25">
      <c r="B19" s="46" t="s">
        <v>17</v>
      </c>
      <c r="C19" s="47"/>
      <c r="D19" s="17">
        <v>0</v>
      </c>
      <c r="E19" s="17">
        <v>0</v>
      </c>
      <c r="F19" s="19">
        <f t="shared" si="1"/>
        <v>0</v>
      </c>
      <c r="G19" s="17">
        <v>0</v>
      </c>
      <c r="H19" s="17">
        <v>0</v>
      </c>
      <c r="I19" s="20">
        <f t="shared" si="2"/>
        <v>0</v>
      </c>
    </row>
    <row r="20" spans="2:9" x14ac:dyDescent="0.25">
      <c r="B20" s="46" t="s">
        <v>18</v>
      </c>
      <c r="C20" s="47"/>
      <c r="D20" s="17">
        <v>1271737460</v>
      </c>
      <c r="E20" s="18">
        <v>138385086.00999999</v>
      </c>
      <c r="F20" s="19">
        <f t="shared" si="1"/>
        <v>1410122546.01</v>
      </c>
      <c r="G20" s="18">
        <v>1355913702.8900001</v>
      </c>
      <c r="H20" s="18">
        <v>1330410191.96</v>
      </c>
      <c r="I20" s="20">
        <f t="shared" si="2"/>
        <v>54208843.119999886</v>
      </c>
    </row>
    <row r="21" spans="2:9" x14ac:dyDescent="0.25">
      <c r="B21" s="46" t="s">
        <v>19</v>
      </c>
      <c r="C21" s="47"/>
      <c r="D21" s="17">
        <v>320594958.56999999</v>
      </c>
      <c r="E21" s="18">
        <v>6650665.8300000001</v>
      </c>
      <c r="F21" s="19">
        <f t="shared" si="1"/>
        <v>327245624.39999998</v>
      </c>
      <c r="G21" s="18">
        <v>326443118.80000001</v>
      </c>
      <c r="H21" s="18">
        <v>326443118.80000001</v>
      </c>
      <c r="I21" s="20">
        <f t="shared" si="2"/>
        <v>802505.59999996424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8" t="s">
        <v>20</v>
      </c>
      <c r="C23" s="49"/>
      <c r="D23" s="15">
        <f>SUM(D24:D30)</f>
        <v>2515767866.6500001</v>
      </c>
      <c r="E23" s="15">
        <f>SUM(E24:E30)</f>
        <v>861066494.5</v>
      </c>
      <c r="F23" s="15">
        <f t="shared" ref="F23:I23" si="3">SUM(F24:F30)</f>
        <v>3376834361.1500001</v>
      </c>
      <c r="G23" s="15">
        <f t="shared" si="3"/>
        <v>3083318652.5599999</v>
      </c>
      <c r="H23" s="15">
        <f t="shared" si="3"/>
        <v>2999590772.3099999</v>
      </c>
      <c r="I23" s="16">
        <f t="shared" si="3"/>
        <v>851899415.16999996</v>
      </c>
    </row>
    <row r="24" spans="2:9" x14ac:dyDescent="0.25">
      <c r="B24" s="46" t="s">
        <v>21</v>
      </c>
      <c r="C24" s="47"/>
      <c r="D24" s="23">
        <v>543336538.65999997</v>
      </c>
      <c r="E24" s="18">
        <v>15566680.02</v>
      </c>
      <c r="F24" s="19">
        <f>+D24+E24</f>
        <v>558903218.67999995</v>
      </c>
      <c r="G24" s="18">
        <v>553514295.90999997</v>
      </c>
      <c r="H24" s="18">
        <v>550176185.20000005</v>
      </c>
      <c r="I24" s="20">
        <v>199908904.90000001</v>
      </c>
    </row>
    <row r="25" spans="2:9" x14ac:dyDescent="0.25">
      <c r="B25" s="46" t="s">
        <v>22</v>
      </c>
      <c r="C25" s="47"/>
      <c r="D25" s="23">
        <v>1420555085.0699999</v>
      </c>
      <c r="E25" s="18">
        <v>747966020.02999997</v>
      </c>
      <c r="F25" s="19">
        <f t="shared" ref="F25:F30" si="4">+D25+E25</f>
        <v>2168521105.0999999</v>
      </c>
      <c r="G25" s="18">
        <v>1885896707.75</v>
      </c>
      <c r="H25" s="18">
        <v>1808132020.6300001</v>
      </c>
      <c r="I25" s="20">
        <v>527600700.05000001</v>
      </c>
    </row>
    <row r="26" spans="2:9" x14ac:dyDescent="0.25">
      <c r="B26" s="46" t="s">
        <v>44</v>
      </c>
      <c r="C26" s="47"/>
      <c r="D26" s="23">
        <v>0</v>
      </c>
      <c r="E26" s="23">
        <v>0</v>
      </c>
      <c r="F26" s="19">
        <f t="shared" si="4"/>
        <v>0</v>
      </c>
      <c r="G26" s="23">
        <v>0</v>
      </c>
      <c r="H26" s="23">
        <v>0</v>
      </c>
      <c r="I26" s="20">
        <f t="shared" ref="I26" si="5">SUM(F26-G26)</f>
        <v>0</v>
      </c>
    </row>
    <row r="27" spans="2:9" x14ac:dyDescent="0.25">
      <c r="B27" s="46" t="s">
        <v>23</v>
      </c>
      <c r="C27" s="47"/>
      <c r="D27" s="23">
        <v>137676842.08000001</v>
      </c>
      <c r="E27" s="18">
        <v>28506804.469999999</v>
      </c>
      <c r="F27" s="19">
        <f t="shared" si="4"/>
        <v>166183646.55000001</v>
      </c>
      <c r="G27" s="18">
        <v>164988538.84999999</v>
      </c>
      <c r="H27" s="18">
        <v>164096219.28999999</v>
      </c>
      <c r="I27" s="20">
        <v>41207963.369999997</v>
      </c>
    </row>
    <row r="28" spans="2:9" x14ac:dyDescent="0.25">
      <c r="B28" s="46" t="s">
        <v>24</v>
      </c>
      <c r="C28" s="47"/>
      <c r="D28" s="23">
        <v>131407000</v>
      </c>
      <c r="E28" s="18">
        <v>49098696.07</v>
      </c>
      <c r="F28" s="19">
        <f t="shared" si="4"/>
        <v>180505696.06999999</v>
      </c>
      <c r="G28" s="18">
        <v>180505686.06999999</v>
      </c>
      <c r="H28" s="18">
        <v>180505686.06999999</v>
      </c>
      <c r="I28" s="20">
        <v>1131249.3999999999</v>
      </c>
    </row>
    <row r="29" spans="2:9" x14ac:dyDescent="0.25">
      <c r="B29" s="46" t="s">
        <v>25</v>
      </c>
      <c r="C29" s="47"/>
      <c r="D29" s="23">
        <v>147057250.84</v>
      </c>
      <c r="E29" s="18">
        <v>-5933451.6100000003</v>
      </c>
      <c r="F29" s="19">
        <f t="shared" si="4"/>
        <v>141123799.22999999</v>
      </c>
      <c r="G29" s="18">
        <v>138971360.94999999</v>
      </c>
      <c r="H29" s="18">
        <v>138971360.94999999</v>
      </c>
      <c r="I29" s="20">
        <v>65232871.93</v>
      </c>
    </row>
    <row r="30" spans="2:9" x14ac:dyDescent="0.25">
      <c r="B30" s="46" t="s">
        <v>26</v>
      </c>
      <c r="C30" s="47"/>
      <c r="D30" s="23">
        <v>135735150</v>
      </c>
      <c r="E30" s="18">
        <v>25861745.52</v>
      </c>
      <c r="F30" s="19">
        <f t="shared" si="4"/>
        <v>161596895.52000001</v>
      </c>
      <c r="G30" s="18">
        <v>159442063.03</v>
      </c>
      <c r="H30" s="18">
        <v>157709300.16999999</v>
      </c>
      <c r="I30" s="20">
        <v>16817725.52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8" t="s">
        <v>27</v>
      </c>
      <c r="C32" s="49"/>
      <c r="D32" s="26">
        <f>SUM(D33:D41)</f>
        <v>63312999</v>
      </c>
      <c r="E32" s="26">
        <f>SUM(E33:E41)</f>
        <v>30890281.999999996</v>
      </c>
      <c r="F32" s="26">
        <f>SUM(D32+E32)</f>
        <v>94203281</v>
      </c>
      <c r="G32" s="26">
        <f t="shared" ref="G32:H32" si="6">SUM(G33:G40)</f>
        <v>93848769.25</v>
      </c>
      <c r="H32" s="26">
        <f t="shared" si="6"/>
        <v>93545269.299999997</v>
      </c>
      <c r="I32" s="27">
        <f>SUM(F32-G32)</f>
        <v>354511.75</v>
      </c>
    </row>
    <row r="33" spans="2:9" x14ac:dyDescent="0.25">
      <c r="B33" s="46" t="s">
        <v>28</v>
      </c>
      <c r="C33" s="47"/>
      <c r="D33" s="23">
        <v>63312999</v>
      </c>
      <c r="E33" s="18">
        <v>30890281.999999996</v>
      </c>
      <c r="F33" s="19">
        <f>+D33+E33</f>
        <v>94203281</v>
      </c>
      <c r="G33" s="18">
        <v>93848769.25</v>
      </c>
      <c r="H33" s="18">
        <v>93545269.299999997</v>
      </c>
      <c r="I33" s="20">
        <v>25633534.289999999</v>
      </c>
    </row>
    <row r="34" spans="2:9" x14ac:dyDescent="0.25">
      <c r="B34" s="46" t="s">
        <v>29</v>
      </c>
      <c r="C34" s="47"/>
      <c r="D34" s="23">
        <v>0</v>
      </c>
      <c r="E34" s="23">
        <v>0</v>
      </c>
      <c r="F34" s="19">
        <f t="shared" ref="F34:F41" si="7">+D34+E34</f>
        <v>0</v>
      </c>
      <c r="G34" s="23">
        <v>0</v>
      </c>
      <c r="H34" s="23">
        <v>0</v>
      </c>
      <c r="I34" s="20">
        <f t="shared" ref="I34:I40" si="8">SUM(F34-G34)</f>
        <v>0</v>
      </c>
    </row>
    <row r="35" spans="2:9" x14ac:dyDescent="0.25">
      <c r="B35" s="46" t="s">
        <v>30</v>
      </c>
      <c r="C35" s="47"/>
      <c r="D35" s="23">
        <v>0</v>
      </c>
      <c r="E35" s="23">
        <v>0</v>
      </c>
      <c r="F35" s="19">
        <f t="shared" si="7"/>
        <v>0</v>
      </c>
      <c r="G35" s="23">
        <v>0</v>
      </c>
      <c r="H35" s="23">
        <v>0</v>
      </c>
      <c r="I35" s="20">
        <f t="shared" si="8"/>
        <v>0</v>
      </c>
    </row>
    <row r="36" spans="2:9" x14ac:dyDescent="0.25">
      <c r="B36" s="46" t="s">
        <v>31</v>
      </c>
      <c r="C36" s="47"/>
      <c r="D36" s="23">
        <v>0</v>
      </c>
      <c r="E36" s="23">
        <v>0</v>
      </c>
      <c r="F36" s="19">
        <f t="shared" si="7"/>
        <v>0</v>
      </c>
      <c r="G36" s="23">
        <v>0</v>
      </c>
      <c r="H36" s="23">
        <v>0</v>
      </c>
      <c r="I36" s="20">
        <f t="shared" si="8"/>
        <v>0</v>
      </c>
    </row>
    <row r="37" spans="2:9" x14ac:dyDescent="0.25">
      <c r="B37" s="46" t="s">
        <v>32</v>
      </c>
      <c r="C37" s="47"/>
      <c r="D37" s="23">
        <v>0</v>
      </c>
      <c r="E37" s="23">
        <v>0</v>
      </c>
      <c r="F37" s="19">
        <f t="shared" si="7"/>
        <v>0</v>
      </c>
      <c r="G37" s="23">
        <v>0</v>
      </c>
      <c r="H37" s="23">
        <v>0</v>
      </c>
      <c r="I37" s="20">
        <f t="shared" si="8"/>
        <v>0</v>
      </c>
    </row>
    <row r="38" spans="2:9" x14ac:dyDescent="0.25">
      <c r="B38" s="46" t="s">
        <v>33</v>
      </c>
      <c r="C38" s="47"/>
      <c r="D38" s="23">
        <v>0</v>
      </c>
      <c r="E38" s="23">
        <v>0</v>
      </c>
      <c r="F38" s="19">
        <f t="shared" si="7"/>
        <v>0</v>
      </c>
      <c r="G38" s="23">
        <v>0</v>
      </c>
      <c r="H38" s="23">
        <v>0</v>
      </c>
      <c r="I38" s="20">
        <f t="shared" si="8"/>
        <v>0</v>
      </c>
    </row>
    <row r="39" spans="2:9" x14ac:dyDescent="0.25">
      <c r="B39" s="46" t="s">
        <v>34</v>
      </c>
      <c r="C39" s="47"/>
      <c r="D39" s="23">
        <v>0</v>
      </c>
      <c r="E39" s="23">
        <v>0</v>
      </c>
      <c r="F39" s="19">
        <f t="shared" si="7"/>
        <v>0</v>
      </c>
      <c r="G39" s="23">
        <v>0</v>
      </c>
      <c r="H39" s="23">
        <v>0</v>
      </c>
      <c r="I39" s="20">
        <f t="shared" si="8"/>
        <v>0</v>
      </c>
    </row>
    <row r="40" spans="2:9" x14ac:dyDescent="0.25">
      <c r="B40" s="46" t="s">
        <v>35</v>
      </c>
      <c r="C40" s="47"/>
      <c r="D40" s="23">
        <v>0</v>
      </c>
      <c r="E40" s="23">
        <v>0</v>
      </c>
      <c r="F40" s="19">
        <f t="shared" si="7"/>
        <v>0</v>
      </c>
      <c r="G40" s="23">
        <v>0</v>
      </c>
      <c r="H40" s="23">
        <v>0</v>
      </c>
      <c r="I40" s="20">
        <f t="shared" si="8"/>
        <v>0</v>
      </c>
    </row>
    <row r="41" spans="2:9" x14ac:dyDescent="0.25">
      <c r="B41" s="46" t="s">
        <v>36</v>
      </c>
      <c r="C41" s="47"/>
      <c r="D41" s="23">
        <v>0</v>
      </c>
      <c r="E41" s="23">
        <v>0</v>
      </c>
      <c r="F41" s="19">
        <f t="shared" si="7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8" t="s">
        <v>37</v>
      </c>
      <c r="C43" s="49"/>
      <c r="D43" s="26">
        <f>SUM(D44:D47)</f>
        <v>0</v>
      </c>
      <c r="E43" s="26">
        <f>SUM(E44:E47)</f>
        <v>0</v>
      </c>
      <c r="F43" s="26">
        <f>SUM(D43+E43)</f>
        <v>0</v>
      </c>
      <c r="G43" s="26">
        <f>SUM(G44:G47)</f>
        <v>0</v>
      </c>
      <c r="H43" s="26">
        <f>SUM(H44:H47)</f>
        <v>0</v>
      </c>
      <c r="I43" s="27">
        <f>SUM(F43-G43)</f>
        <v>0</v>
      </c>
    </row>
    <row r="44" spans="2:9" x14ac:dyDescent="0.25">
      <c r="B44" s="46" t="s">
        <v>38</v>
      </c>
      <c r="C44" s="47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50" t="s">
        <v>39</v>
      </c>
      <c r="C45" s="51"/>
      <c r="D45" s="23">
        <v>0</v>
      </c>
      <c r="E45" s="23">
        <v>0</v>
      </c>
      <c r="F45" s="28">
        <f t="shared" ref="F45:F47" si="9">+D45+E45</f>
        <v>0</v>
      </c>
      <c r="G45" s="23">
        <v>0</v>
      </c>
      <c r="H45" s="23">
        <v>0</v>
      </c>
      <c r="I45" s="20">
        <f t="shared" ref="I45:I47" si="10">SUM(F45-G45)</f>
        <v>0</v>
      </c>
    </row>
    <row r="46" spans="2:9" ht="26.25" customHeight="1" x14ac:dyDescent="0.25">
      <c r="B46" s="46" t="s">
        <v>40</v>
      </c>
      <c r="C46" s="47"/>
      <c r="D46" s="23">
        <v>0</v>
      </c>
      <c r="E46" s="23">
        <v>0</v>
      </c>
      <c r="F46" s="28">
        <f t="shared" si="9"/>
        <v>0</v>
      </c>
      <c r="G46" s="23">
        <v>0</v>
      </c>
      <c r="H46" s="23">
        <v>0</v>
      </c>
      <c r="I46" s="20">
        <f t="shared" si="10"/>
        <v>0</v>
      </c>
    </row>
    <row r="47" spans="2:9" x14ac:dyDescent="0.25">
      <c r="B47" s="46" t="s">
        <v>41</v>
      </c>
      <c r="C47" s="47"/>
      <c r="D47" s="23">
        <v>0</v>
      </c>
      <c r="E47" s="23">
        <v>0</v>
      </c>
      <c r="F47" s="28">
        <f t="shared" si="9"/>
        <v>0</v>
      </c>
      <c r="G47" s="23">
        <v>0</v>
      </c>
      <c r="H47" s="23">
        <v>0</v>
      </c>
      <c r="I47" s="20">
        <f t="shared" si="10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7971345547</v>
      </c>
      <c r="E49" s="31">
        <f>SUM(E13+E23+E43+E32)</f>
        <v>1333165111.99</v>
      </c>
      <c r="F49" s="31">
        <f>SUM(D49+E49)</f>
        <v>9304510658.9899998</v>
      </c>
      <c r="G49" s="31">
        <f>SUM(G13+G23+G43+G32)</f>
        <v>8847284678.5400009</v>
      </c>
      <c r="H49" s="31">
        <f>SUM(H13+H23+H43+H32)</f>
        <v>8717227199.539999</v>
      </c>
      <c r="I49" s="32">
        <f>SUM(F49-G49)</f>
        <v>457225980.44999886</v>
      </c>
    </row>
    <row r="50" spans="2:10" x14ac:dyDescent="0.25"/>
    <row r="51" spans="2:10" x14ac:dyDescent="0.25">
      <c r="B51" s="45" t="s">
        <v>48</v>
      </c>
      <c r="C51" s="45"/>
      <c r="D51" s="45"/>
      <c r="E51" s="45"/>
      <c r="F51" s="45"/>
      <c r="G51" s="45"/>
      <c r="H51" s="45"/>
      <c r="I51" s="45"/>
      <c r="J51" s="45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61"/>
      <c r="E53" s="61"/>
      <c r="F53" s="61"/>
      <c r="G53" s="61"/>
      <c r="H53" s="61"/>
      <c r="I53" s="61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x14ac:dyDescent="0.25">
      <c r="B56" s="33"/>
      <c r="C56" s="33"/>
      <c r="D56" s="33"/>
      <c r="E56" s="33"/>
      <c r="F56" s="33"/>
      <c r="G56" s="33"/>
      <c r="H56" s="33"/>
      <c r="I56" s="33"/>
      <c r="J56" s="33"/>
    </row>
    <row r="57" spans="2:10" x14ac:dyDescent="0.25">
      <c r="B57" s="33"/>
      <c r="C57" s="33"/>
      <c r="D57" s="33"/>
      <c r="E57" s="33"/>
      <c r="F57" s="33"/>
      <c r="G57" s="33"/>
      <c r="H57" s="33"/>
      <c r="I57" s="33"/>
      <c r="J57" s="33"/>
    </row>
    <row r="58" spans="2:10" x14ac:dyDescent="0.25">
      <c r="B58" s="33"/>
      <c r="D58" s="35" t="s">
        <v>49</v>
      </c>
      <c r="E58" s="35"/>
      <c r="F58" s="35"/>
      <c r="G58" s="35" t="s">
        <v>50</v>
      </c>
      <c r="H58" s="33"/>
      <c r="I58" s="33"/>
      <c r="J58" s="33"/>
    </row>
    <row r="59" spans="2:10" x14ac:dyDescent="0.25">
      <c r="B59" s="33"/>
      <c r="D59" s="36" t="s">
        <v>51</v>
      </c>
      <c r="E59" s="36"/>
      <c r="F59" s="36"/>
      <c r="G59" s="36" t="s">
        <v>52</v>
      </c>
      <c r="H59" s="33"/>
      <c r="I59" s="33"/>
      <c r="J59" s="33"/>
    </row>
    <row r="60" spans="2:10" x14ac:dyDescent="0.25">
      <c r="B60" s="33"/>
      <c r="C60" s="33"/>
      <c r="E60" s="33"/>
      <c r="F60" s="33"/>
      <c r="G60" s="33"/>
      <c r="H60" s="33"/>
      <c r="I60" s="33"/>
      <c r="J60" s="33"/>
    </row>
    <row r="61" spans="2:10" x14ac:dyDescent="0.25">
      <c r="B61" s="33"/>
      <c r="C61" s="33"/>
      <c r="D61" s="33"/>
      <c r="E61" s="33"/>
      <c r="F61" s="33"/>
      <c r="G61" s="33"/>
      <c r="H61" s="33"/>
      <c r="I61" s="33"/>
      <c r="J61" s="33"/>
    </row>
    <row r="62" spans="2:10" x14ac:dyDescent="0.25">
      <c r="B62" s="33"/>
      <c r="C62" s="33"/>
      <c r="D62" s="33"/>
      <c r="E62" s="33"/>
      <c r="F62" s="33"/>
      <c r="G62" s="33"/>
      <c r="H62" s="33"/>
      <c r="I62" s="33"/>
      <c r="J62" s="33"/>
    </row>
    <row r="63" spans="2:10" x14ac:dyDescent="0.25">
      <c r="B63" s="52"/>
      <c r="C63" s="52"/>
      <c r="D63" s="34"/>
      <c r="E63" s="34"/>
      <c r="F63" s="34"/>
      <c r="G63" s="34"/>
      <c r="H63" s="34"/>
      <c r="I63" s="34"/>
    </row>
    <row r="64" spans="2:10" hidden="1" x14ac:dyDescent="0.25">
      <c r="B64" s="52"/>
      <c r="C64" s="52"/>
      <c r="D64" s="3"/>
      <c r="E64" s="3"/>
      <c r="F64" s="3"/>
      <c r="G64" s="53"/>
      <c r="H64" s="53"/>
      <c r="I64" s="53"/>
    </row>
    <row r="65" spans="2:9" hidden="1" x14ac:dyDescent="0.25">
      <c r="B65" s="3"/>
      <c r="C65" s="3"/>
      <c r="D65" s="3"/>
      <c r="E65" s="3"/>
      <c r="F65" s="3"/>
      <c r="G65" s="3"/>
      <c r="H65" s="3"/>
      <c r="I65" s="3"/>
    </row>
    <row r="66" spans="2:9" hidden="1" x14ac:dyDescent="0.25"/>
    <row r="67" spans="2:9" hidden="1" x14ac:dyDescent="0.25"/>
    <row r="68" spans="2:9" hidden="1" x14ac:dyDescent="0.25">
      <c r="D68" s="2" t="s">
        <v>43</v>
      </c>
    </row>
  </sheetData>
  <mergeCells count="45">
    <mergeCell ref="B63:C63"/>
    <mergeCell ref="B64:C64"/>
    <mergeCell ref="G64:I64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2023-01-25T15:23:55Z</cp:lastPrinted>
  <dcterms:created xsi:type="dcterms:W3CDTF">2016-04-26T15:00:03Z</dcterms:created>
  <dcterms:modified xsi:type="dcterms:W3CDTF">2023-01-25T15:24:16Z</dcterms:modified>
</cp:coreProperties>
</file>