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 trimestre informacion armonizada\"/>
    </mc:Choice>
  </mc:AlternateContent>
  <xr:revisionPtr revIDLastSave="0" documentId="13_ncr:1_{65ACCB4E-A69F-47D5-94C6-E392FC9BFD5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<sst xmlns="http://schemas.openxmlformats.org/spreadsheetml/2006/main" count="72" uniqueCount="68">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</sst>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A67" zoomScale="78" zoomScaleNormal="78" workbookViewId="0">
      <selection activeCell="B79" sqref="B79:D79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1" t="s">
        <v>58</v>
      </c>
      <c r="E3" s="101"/>
      <c r="F3" s="101"/>
      <c r="G3" s="102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3" t="s">
        <v>0</v>
      </c>
      <c r="E4" s="103"/>
      <c r="F4" s="103"/>
      <c r="G4" s="104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5" t="s">
        <v>67</v>
      </c>
      <c r="E5" s="105"/>
      <c r="F5" s="105"/>
      <c r="G5" s="106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1" t="s">
        <v>57</v>
      </c>
      <c r="E6" s="101"/>
      <c r="F6" s="101"/>
      <c r="G6" s="102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7" t="s">
        <v>52</v>
      </c>
      <c r="C9" s="108"/>
      <c r="D9" s="108"/>
      <c r="E9" s="68"/>
      <c r="F9" s="111" t="s">
        <v>62</v>
      </c>
      <c r="G9" s="113" t="s">
        <v>60</v>
      </c>
    </row>
    <row r="10" spans="1:14" s="15" customFormat="1" ht="13.5" customHeight="1" x14ac:dyDescent="0.2">
      <c r="A10" s="19"/>
      <c r="B10" s="109"/>
      <c r="C10" s="110"/>
      <c r="D10" s="110"/>
      <c r="E10" s="69"/>
      <c r="F10" s="112"/>
      <c r="G10" s="114"/>
    </row>
    <row r="11" spans="1:14" s="15" customFormat="1" ht="6.75" customHeight="1" x14ac:dyDescent="0.2">
      <c r="A11" s="19"/>
      <c r="B11" s="97"/>
      <c r="C11" s="98"/>
      <c r="D11" s="98"/>
      <c r="E11" s="70"/>
      <c r="F11" s="24"/>
      <c r="G11" s="23"/>
    </row>
    <row r="12" spans="1:14" s="15" customFormat="1" ht="13.5" customHeight="1" x14ac:dyDescent="0.2">
      <c r="A12" s="19"/>
      <c r="B12" s="99" t="s">
        <v>1</v>
      </c>
      <c r="C12" s="100"/>
      <c r="D12" s="100"/>
      <c r="E12" s="71"/>
      <c r="F12" s="36"/>
      <c r="G12" s="37"/>
    </row>
    <row r="13" spans="1:14" s="15" customFormat="1" ht="13.5" customHeight="1" x14ac:dyDescent="0.2">
      <c r="A13" s="19"/>
      <c r="B13" s="95" t="s">
        <v>3</v>
      </c>
      <c r="C13" s="96"/>
      <c r="D13" s="96"/>
      <c r="E13" s="67"/>
      <c r="F13" s="38">
        <f>SUM(F14:F21)</f>
        <v>3188822065.8000002</v>
      </c>
      <c r="G13" s="39">
        <f>SUM(G14:G21)</f>
        <v>2734925481.8900003</v>
      </c>
    </row>
    <row r="14" spans="1:14" s="15" customFormat="1" ht="13.5" customHeight="1" x14ac:dyDescent="0.2">
      <c r="A14" s="19"/>
      <c r="B14" s="93" t="s">
        <v>5</v>
      </c>
      <c r="C14" s="94"/>
      <c r="D14" s="94"/>
      <c r="E14" s="65"/>
      <c r="F14" s="40">
        <v>2428039970.9299998</v>
      </c>
      <c r="G14" s="41">
        <v>2114923758.8900001</v>
      </c>
    </row>
    <row r="15" spans="1:14" s="15" customFormat="1" ht="13.5" customHeight="1" x14ac:dyDescent="0.2">
      <c r="A15" s="19"/>
      <c r="B15" s="93" t="s">
        <v>6</v>
      </c>
      <c r="C15" s="94"/>
      <c r="D15" s="94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3" t="s">
        <v>8</v>
      </c>
      <c r="C16" s="94"/>
      <c r="D16" s="94"/>
      <c r="E16" s="65"/>
      <c r="F16" s="40">
        <v>72711691.379999995</v>
      </c>
      <c r="G16" s="41">
        <v>53830856.170000002</v>
      </c>
    </row>
    <row r="17" spans="1:7" s="15" customFormat="1" ht="13.5" customHeight="1" x14ac:dyDescent="0.2">
      <c r="A17" s="19"/>
      <c r="B17" s="93" t="s">
        <v>10</v>
      </c>
      <c r="C17" s="94"/>
      <c r="D17" s="94"/>
      <c r="E17" s="65"/>
      <c r="F17" s="40">
        <v>437709187.81999999</v>
      </c>
      <c r="G17" s="41">
        <v>410521883.64999998</v>
      </c>
    </row>
    <row r="18" spans="1:7" s="15" customFormat="1" ht="13.5" customHeight="1" x14ac:dyDescent="0.2">
      <c r="A18" s="19"/>
      <c r="B18" s="93" t="s">
        <v>11</v>
      </c>
      <c r="C18" s="94"/>
      <c r="D18" s="94"/>
      <c r="E18" s="65"/>
      <c r="F18" s="40">
        <v>190068865.40000001</v>
      </c>
      <c r="G18" s="41">
        <v>96267790.129999995</v>
      </c>
    </row>
    <row r="19" spans="1:7" s="15" customFormat="1" ht="13.5" customHeight="1" x14ac:dyDescent="0.2">
      <c r="A19" s="19"/>
      <c r="B19" s="93" t="s">
        <v>13</v>
      </c>
      <c r="C19" s="94"/>
      <c r="D19" s="94"/>
      <c r="E19" s="65"/>
      <c r="F19" s="40">
        <v>60292350.270000003</v>
      </c>
      <c r="G19" s="41">
        <v>59381193.049999997</v>
      </c>
    </row>
    <row r="20" spans="1:7" s="15" customFormat="1" ht="13.5" customHeight="1" x14ac:dyDescent="0.2">
      <c r="A20" s="19"/>
      <c r="B20" s="93" t="s">
        <v>15</v>
      </c>
      <c r="C20" s="94"/>
      <c r="D20" s="94"/>
      <c r="E20" s="65"/>
      <c r="F20" s="43">
        <v>0</v>
      </c>
      <c r="G20" s="42">
        <v>0</v>
      </c>
    </row>
    <row r="21" spans="1:7" s="15" customFormat="1" ht="12" x14ac:dyDescent="0.2">
      <c r="A21" s="19"/>
      <c r="B21" s="93"/>
      <c r="C21" s="94"/>
      <c r="D21" s="94"/>
      <c r="E21" s="65"/>
      <c r="F21" s="43"/>
      <c r="G21" s="42"/>
    </row>
    <row r="22" spans="1:7" s="15" customFormat="1" ht="41.25" customHeight="1" x14ac:dyDescent="0.2">
      <c r="A22" s="19"/>
      <c r="B22" s="95" t="s">
        <v>56</v>
      </c>
      <c r="C22" s="96"/>
      <c r="D22" s="96"/>
      <c r="E22" s="67"/>
      <c r="F22" s="62">
        <f>SUM(F23:F24)</f>
        <v>2943737128.98</v>
      </c>
      <c r="G22" s="63">
        <f>SUM(G23:G24)</f>
        <v>2682385253.1399999</v>
      </c>
    </row>
    <row r="23" spans="1:7" s="15" customFormat="1" ht="27.75" customHeight="1" x14ac:dyDescent="0.2">
      <c r="A23" s="19"/>
      <c r="B23" s="93" t="s">
        <v>54</v>
      </c>
      <c r="C23" s="94"/>
      <c r="D23" s="94"/>
      <c r="E23" s="65"/>
      <c r="F23" s="60">
        <v>2943737128.98</v>
      </c>
      <c r="G23" s="61">
        <v>2682385253.1399999</v>
      </c>
    </row>
    <row r="24" spans="1:7" s="15" customFormat="1" ht="12" customHeight="1" x14ac:dyDescent="0.2">
      <c r="A24" s="19"/>
      <c r="B24" s="93" t="s">
        <v>55</v>
      </c>
      <c r="C24" s="94"/>
      <c r="D24" s="94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5" t="s">
        <v>24</v>
      </c>
      <c r="C26" s="96"/>
      <c r="D26" s="96"/>
      <c r="E26" s="67"/>
      <c r="F26" s="38">
        <f>SUM(F27:F32)</f>
        <v>648775747.94000006</v>
      </c>
      <c r="G26" s="39">
        <f>SUM(G27:G32)</f>
        <v>390796713.97000003</v>
      </c>
    </row>
    <row r="27" spans="1:7" s="15" customFormat="1" ht="13.5" customHeight="1" x14ac:dyDescent="0.2">
      <c r="A27" s="19"/>
      <c r="B27" s="93" t="s">
        <v>51</v>
      </c>
      <c r="C27" s="94"/>
      <c r="D27" s="94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3" t="s">
        <v>26</v>
      </c>
      <c r="C28" s="94"/>
      <c r="D28" s="94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3" t="s">
        <v>27</v>
      </c>
      <c r="C29" s="94"/>
      <c r="D29" s="94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3" t="s">
        <v>29</v>
      </c>
      <c r="C30" s="94"/>
      <c r="D30" s="94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3" t="s">
        <v>53</v>
      </c>
      <c r="C31" s="94"/>
      <c r="D31" s="94"/>
      <c r="E31" s="65"/>
      <c r="F31" s="40">
        <v>648775747.94000006</v>
      </c>
      <c r="G31" s="41">
        <v>390764613.17000002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32100.799999999999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15" t="s">
        <v>32</v>
      </c>
      <c r="C34" s="116"/>
      <c r="D34" s="116"/>
      <c r="E34" s="72"/>
      <c r="F34" s="38">
        <f>SUM(F13+F22+F26)</f>
        <v>6781334942.7200012</v>
      </c>
      <c r="G34" s="39">
        <f>SUM(G13+G22+G26)</f>
        <v>5808107449.000001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5" t="s">
        <v>2</v>
      </c>
      <c r="C36" s="96"/>
      <c r="D36" s="96"/>
      <c r="E36" s="67"/>
      <c r="F36" s="36"/>
      <c r="G36" s="37"/>
    </row>
    <row r="37" spans="1:7" s="15" customFormat="1" ht="13.5" customHeight="1" x14ac:dyDescent="0.2">
      <c r="A37" s="19"/>
      <c r="B37" s="95" t="s">
        <v>4</v>
      </c>
      <c r="C37" s="96"/>
      <c r="D37" s="96"/>
      <c r="E37" s="67"/>
      <c r="F37" s="38">
        <f>SUM(F38:F40)</f>
        <v>2841515099.8999996</v>
      </c>
      <c r="G37" s="39">
        <f>SUM(G38:G40)</f>
        <v>2383654055.98</v>
      </c>
    </row>
    <row r="38" spans="1:7" s="15" customFormat="1" ht="13.5" customHeight="1" x14ac:dyDescent="0.2">
      <c r="A38" s="19"/>
      <c r="B38" s="93" t="s">
        <v>50</v>
      </c>
      <c r="C38" s="94"/>
      <c r="D38" s="94"/>
      <c r="E38" s="65"/>
      <c r="F38" s="40">
        <v>1996864652.03</v>
      </c>
      <c r="G38" s="41">
        <v>1878091700.8800001</v>
      </c>
    </row>
    <row r="39" spans="1:7" s="15" customFormat="1" ht="13.5" customHeight="1" x14ac:dyDescent="0.2">
      <c r="A39" s="19"/>
      <c r="B39" s="93" t="s">
        <v>7</v>
      </c>
      <c r="C39" s="94"/>
      <c r="D39" s="94"/>
      <c r="E39" s="65"/>
      <c r="F39" s="40">
        <v>182775343.72999999</v>
      </c>
      <c r="G39" s="41">
        <v>158185752.5</v>
      </c>
    </row>
    <row r="40" spans="1:7" s="15" customFormat="1" ht="13.5" customHeight="1" x14ac:dyDescent="0.2">
      <c r="A40" s="19"/>
      <c r="B40" s="93" t="s">
        <v>9</v>
      </c>
      <c r="C40" s="94"/>
      <c r="D40" s="94"/>
      <c r="E40" s="65"/>
      <c r="F40" s="40">
        <v>661875104.13999999</v>
      </c>
      <c r="G40" s="41">
        <v>347376602.60000002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5" t="s">
        <v>12</v>
      </c>
      <c r="C42" s="96"/>
      <c r="D42" s="96"/>
      <c r="E42" s="67"/>
      <c r="F42" s="38">
        <f>SUM(F43:F51)</f>
        <v>843929480.5200001</v>
      </c>
      <c r="G42" s="39">
        <f>SUM(G43:G51)</f>
        <v>669846078.05999994</v>
      </c>
    </row>
    <row r="43" spans="1:7" s="15" customFormat="1" ht="13.5" customHeight="1" x14ac:dyDescent="0.2">
      <c r="A43" s="19"/>
      <c r="B43" s="93" t="s">
        <v>14</v>
      </c>
      <c r="C43" s="94"/>
      <c r="D43" s="94"/>
      <c r="E43" s="65"/>
      <c r="F43" s="40">
        <v>34658210.469999999</v>
      </c>
      <c r="G43" s="41">
        <v>27150000</v>
      </c>
    </row>
    <row r="44" spans="1:7" s="15" customFormat="1" ht="13.5" customHeight="1" x14ac:dyDescent="0.2">
      <c r="A44" s="19"/>
      <c r="B44" s="93" t="s">
        <v>16</v>
      </c>
      <c r="C44" s="94"/>
      <c r="D44" s="94"/>
      <c r="E44" s="65"/>
      <c r="F44" s="40">
        <v>535702694.61000001</v>
      </c>
      <c r="G44" s="41">
        <v>460449019</v>
      </c>
    </row>
    <row r="45" spans="1:7" s="15" customFormat="1" ht="13.5" customHeight="1" x14ac:dyDescent="0.2">
      <c r="A45" s="19"/>
      <c r="B45" s="93" t="s">
        <v>17</v>
      </c>
      <c r="C45" s="94"/>
      <c r="D45" s="94"/>
      <c r="E45" s="65"/>
      <c r="F45" s="40">
        <v>9899000</v>
      </c>
      <c r="G45" s="41">
        <v>2319200</v>
      </c>
    </row>
    <row r="46" spans="1:7" s="15" customFormat="1" ht="13.5" customHeight="1" x14ac:dyDescent="0.2">
      <c r="A46" s="19"/>
      <c r="B46" s="93" t="s">
        <v>18</v>
      </c>
      <c r="C46" s="94"/>
      <c r="D46" s="94"/>
      <c r="E46" s="65"/>
      <c r="F46" s="40">
        <v>172906297.72</v>
      </c>
      <c r="G46" s="41">
        <v>108137823.3</v>
      </c>
    </row>
    <row r="47" spans="1:7" s="15" customFormat="1" ht="13.5" customHeight="1" x14ac:dyDescent="0.2">
      <c r="A47" s="19"/>
      <c r="B47" s="93" t="s">
        <v>19</v>
      </c>
      <c r="C47" s="94"/>
      <c r="D47" s="94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3" t="s">
        <v>21</v>
      </c>
      <c r="C48" s="94"/>
      <c r="D48" s="94"/>
      <c r="E48" s="65"/>
      <c r="F48" s="52">
        <v>5083615.6900000004</v>
      </c>
      <c r="G48" s="44">
        <v>3782497.97</v>
      </c>
    </row>
    <row r="49" spans="1:7" s="15" customFormat="1" ht="13.5" customHeight="1" x14ac:dyDescent="0.2">
      <c r="A49" s="19"/>
      <c r="B49" s="93" t="s">
        <v>22</v>
      </c>
      <c r="C49" s="94"/>
      <c r="D49" s="94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85679662.030000001</v>
      </c>
      <c r="G50" s="41">
        <v>68007537.790000007</v>
      </c>
    </row>
    <row r="51" spans="1:7" s="15" customFormat="1" ht="13.5" customHeight="1" x14ac:dyDescent="0.2">
      <c r="A51" s="19"/>
      <c r="B51" s="93" t="s">
        <v>25</v>
      </c>
      <c r="C51" s="94"/>
      <c r="D51" s="94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5" t="s">
        <v>20</v>
      </c>
      <c r="C53" s="96"/>
      <c r="D53" s="96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3" t="s">
        <v>28</v>
      </c>
      <c r="C54" s="94"/>
      <c r="D54" s="94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3" t="s">
        <v>30</v>
      </c>
      <c r="C55" s="94"/>
      <c r="D55" s="94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3" t="s">
        <v>31</v>
      </c>
      <c r="C56" s="94"/>
      <c r="D56" s="94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5" t="s">
        <v>33</v>
      </c>
      <c r="C58" s="96"/>
      <c r="D58" s="96"/>
      <c r="E58" s="67"/>
      <c r="F58" s="38">
        <f>SUM(F59:F63)</f>
        <v>65354053.550000004</v>
      </c>
      <c r="G58" s="39">
        <f>SUM(G59:G63)</f>
        <v>41320213.020000003</v>
      </c>
    </row>
    <row r="59" spans="1:7" s="15" customFormat="1" ht="13.5" customHeight="1" x14ac:dyDescent="0.2">
      <c r="A59" s="19"/>
      <c r="B59" s="93" t="s">
        <v>34</v>
      </c>
      <c r="C59" s="94"/>
      <c r="D59" s="94"/>
      <c r="E59" s="65"/>
      <c r="F59" s="40">
        <v>65168971.380000003</v>
      </c>
      <c r="G59" s="41">
        <v>41156969.82</v>
      </c>
    </row>
    <row r="60" spans="1:7" s="15" customFormat="1" ht="13.5" customHeight="1" x14ac:dyDescent="0.2">
      <c r="A60" s="19"/>
      <c r="B60" s="93" t="s">
        <v>35</v>
      </c>
      <c r="C60" s="94"/>
      <c r="D60" s="94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3" t="s">
        <v>36</v>
      </c>
      <c r="C61" s="94"/>
      <c r="D61" s="94"/>
      <c r="E61" s="65"/>
      <c r="F61" s="40">
        <v>185082.17</v>
      </c>
      <c r="G61" s="41">
        <v>163243.20000000001</v>
      </c>
    </row>
    <row r="62" spans="1:7" s="15" customFormat="1" ht="13.5" customHeight="1" x14ac:dyDescent="0.2">
      <c r="A62" s="19"/>
      <c r="B62" s="93" t="s">
        <v>37</v>
      </c>
      <c r="C62" s="94"/>
      <c r="D62" s="94"/>
      <c r="E62" s="65"/>
      <c r="F62" s="40">
        <v>0</v>
      </c>
      <c r="G62" s="41">
        <v>0</v>
      </c>
    </row>
    <row r="63" spans="1:7" s="15" customFormat="1" ht="12" x14ac:dyDescent="0.2">
      <c r="A63" s="19"/>
      <c r="B63" s="93" t="s">
        <v>38</v>
      </c>
      <c r="C63" s="94"/>
      <c r="D63" s="94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5" t="s">
        <v>39</v>
      </c>
      <c r="C65" s="96"/>
      <c r="D65" s="96"/>
      <c r="E65" s="67"/>
      <c r="F65" s="38">
        <f>SUM(F66:F72)</f>
        <v>765098368.39999998</v>
      </c>
      <c r="G65" s="39">
        <f>SUM(G66:G72)</f>
        <v>527782389.85000002</v>
      </c>
    </row>
    <row r="66" spans="1:8" s="15" customFormat="1" ht="13.5" customHeight="1" x14ac:dyDescent="0.2">
      <c r="A66" s="19"/>
      <c r="B66" s="93" t="s">
        <v>40</v>
      </c>
      <c r="C66" s="94"/>
      <c r="D66" s="94"/>
      <c r="E66" s="65"/>
      <c r="F66" s="40">
        <v>94088111.640000001</v>
      </c>
      <c r="G66" s="41">
        <v>100692722.19</v>
      </c>
    </row>
    <row r="67" spans="1:8" s="15" customFormat="1" ht="13.5" customHeight="1" x14ac:dyDescent="0.2">
      <c r="A67" s="19"/>
      <c r="B67" s="93" t="s">
        <v>41</v>
      </c>
      <c r="C67" s="94"/>
      <c r="D67" s="94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3" t="s">
        <v>42</v>
      </c>
      <c r="C68" s="94"/>
      <c r="D68" s="94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3" t="s">
        <v>43</v>
      </c>
      <c r="C69" s="94"/>
      <c r="D69" s="94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3" t="s">
        <v>44</v>
      </c>
      <c r="C70" s="94"/>
      <c r="D70" s="94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3" t="s">
        <v>45</v>
      </c>
      <c r="C71" s="94"/>
      <c r="D71" s="94"/>
      <c r="E71" s="65"/>
      <c r="F71" s="40">
        <v>671010256.75999999</v>
      </c>
      <c r="G71" s="41">
        <v>427089667.66000003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5" t="s">
        <v>46</v>
      </c>
      <c r="C73" s="96"/>
      <c r="D73" s="96"/>
      <c r="E73" s="67"/>
      <c r="F73" s="38">
        <f>SUM(F74)</f>
        <v>500620175.48000002</v>
      </c>
      <c r="G73" s="39">
        <f>SUM(G74)</f>
        <v>68513744.579999998</v>
      </c>
    </row>
    <row r="74" spans="1:8" s="15" customFormat="1" ht="13.5" customHeight="1" x14ac:dyDescent="0.2">
      <c r="A74" s="19"/>
      <c r="B74" s="93" t="s">
        <v>47</v>
      </c>
      <c r="C74" s="94"/>
      <c r="D74" s="94"/>
      <c r="E74" s="65"/>
      <c r="F74" s="40">
        <v>500620175.48000002</v>
      </c>
      <c r="G74" s="41">
        <v>68513744.579999998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5" t="s">
        <v>48</v>
      </c>
      <c r="C76" s="96"/>
      <c r="D76" s="96"/>
      <c r="E76" s="67"/>
      <c r="F76" s="38">
        <f>SUM(F37+F42+F53+F58+F65+F73)</f>
        <v>5016517177.8500004</v>
      </c>
      <c r="G76" s="39">
        <f>SUM(G37+G42+G53+G58+G65+G73)</f>
        <v>3691116481.4899998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5" t="s">
        <v>49</v>
      </c>
      <c r="C78" s="96"/>
      <c r="D78" s="96"/>
      <c r="E78" s="67"/>
      <c r="F78" s="38">
        <f>SUM(F34-F76)</f>
        <v>1764817764.8700008</v>
      </c>
      <c r="G78" s="39">
        <f>SUM(G34-G76)</f>
        <v>2116990967.5100012</v>
      </c>
      <c r="H78" s="21"/>
    </row>
    <row r="79" spans="1:8" s="15" customFormat="1" ht="13.5" customHeight="1" x14ac:dyDescent="0.2">
      <c r="A79" s="19"/>
      <c r="B79" s="118"/>
      <c r="C79" s="119"/>
      <c r="D79" s="119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20" t="s">
        <v>59</v>
      </c>
      <c r="C81" s="120"/>
      <c r="D81" s="120"/>
      <c r="E81" s="120"/>
      <c r="F81" s="120"/>
      <c r="G81" s="120"/>
    </row>
    <row r="82" spans="1:8" s="15" customFormat="1" ht="13.5" customHeight="1" x14ac:dyDescent="0.2">
      <c r="A82" s="19"/>
      <c r="B82" s="120"/>
      <c r="C82" s="120"/>
      <c r="D82" s="120"/>
      <c r="E82" s="120"/>
      <c r="F82" s="120"/>
      <c r="G82" s="120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117"/>
      <c r="C86" s="117"/>
      <c r="D86" s="117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64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  <mergeCell ref="B53:D53"/>
    <mergeCell ref="B62:D62"/>
    <mergeCell ref="B63:D63"/>
    <mergeCell ref="B66:D66"/>
    <mergeCell ref="B67:D67"/>
    <mergeCell ref="B55:D55"/>
    <mergeCell ref="B56:D56"/>
    <mergeCell ref="B54:D54"/>
    <mergeCell ref="B29:D29"/>
    <mergeCell ref="B30:D30"/>
    <mergeCell ref="B36:D36"/>
    <mergeCell ref="B37:D37"/>
    <mergeCell ref="B38:D38"/>
    <mergeCell ref="B31:D31"/>
    <mergeCell ref="B34:D34"/>
    <mergeCell ref="B23:D23"/>
    <mergeCell ref="B24:D24"/>
    <mergeCell ref="B26:D26"/>
    <mergeCell ref="B27:D27"/>
    <mergeCell ref="B28:D28"/>
    <mergeCell ref="D3:G3"/>
    <mergeCell ref="D4:G4"/>
    <mergeCell ref="D5:G5"/>
    <mergeCell ref="D6:G6"/>
    <mergeCell ref="B9:D10"/>
    <mergeCell ref="F9:F10"/>
    <mergeCell ref="G9:G10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1:D51"/>
    <mergeCell ref="B46:D46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2023-07-19T18:50:48Z</cp:lastPrinted>
  <dcterms:created xsi:type="dcterms:W3CDTF">2014-09-04T17:23:24Z</dcterms:created>
  <dcterms:modified xsi:type="dcterms:W3CDTF">2023-07-19T18:51:59Z</dcterms:modified>
</cp:coreProperties>
</file>