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Personal\EJERCICIO 2022\CUENTAS DETALLADAS 2022\12. Diciembre 2022\4TO. TRIMESTRE CONTABLE\"/>
    </mc:Choice>
  </mc:AlternateContent>
  <xr:revisionPtr revIDLastSave="0" documentId="13_ncr:1_{96BF5E3B-3499-43FB-BE50-A62D58CFF26A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7" i="5" l="1"/>
  <c r="F16" i="5"/>
  <c r="F15" i="5"/>
  <c r="F30" i="5"/>
  <c r="F29" i="5"/>
  <c r="F28" i="5"/>
  <c r="F27" i="5"/>
  <c r="F26" i="5"/>
  <c r="F25" i="5"/>
  <c r="F31" i="5" l="1"/>
  <c r="F32" i="5"/>
  <c r="F33" i="5"/>
  <c r="F18" i="5"/>
  <c r="F19" i="5"/>
  <c r="F20" i="5"/>
  <c r="F21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l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<sst xmlns="http://schemas.openxmlformats.org/spreadsheetml/2006/main" count="39" uniqueCount="38">
  <si>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</si>
  <si>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</si>
  <si>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</si>
  <si>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</si>
  <si>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</si>
  <si>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</si>
  <si>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</si>
  <si>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</si>
  <si>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</si>
  <si>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</si>
  <si>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</si>
  <si>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</si>
  <si>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</si>
  <si>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</si>
  <si>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</si>
  <si>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</si>
  <si>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</si>
  <si>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</si>
  <si>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</si>
  <si>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</si>
  <si>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</si>
  <si>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</si>
  <si>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</si>
  <si>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</si>
  <si>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</si>
  <si>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</si>
  <si>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</si>
  <si>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</si>
  <si>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</si>
  <si>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</si>
  <si>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</si>
  <si>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</si>
  <si>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L.C.P. Claudia Gloria Bello</t>
  </si>
  <si>
    <t>Mtro. Gustavo Alfredo González Pacheco</t>
  </si>
  <si>
    <t>Director de Contabilidad</t>
  </si>
  <si>
    <t>Del  01 de Enero al 31 de Diciembre del 2022</t>
  </si>
  <si>
    <t xml:space="preserve">                                                                            Jefe de Unidad Departamental  C  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</si>
  <si>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 xml:space="preserve">Unidad de Cuenta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</si>
</sst>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top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1871384</xdr:colOff>
      <xdr:row>44</xdr:row>
      <xdr:rowOff>179295</xdr:rowOff>
    </xdr:from>
    <xdr:to>
      <xdr:col>3</xdr:col>
      <xdr:colOff>931590</xdr:colOff>
      <xdr:row>44</xdr:row>
      <xdr:rowOff>179295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2073090" y="9390530"/>
          <a:ext cx="32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zoomScale="85" zoomScaleNormal="85" workbookViewId="0">
      <selection activeCell="E42" sqref="E42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88" t="s">
        <v>31</v>
      </c>
      <c r="C2" s="89"/>
      <c r="D2" s="89"/>
      <c r="E2" s="89"/>
      <c r="F2" s="89"/>
      <c r="G2" s="90"/>
      <c r="H2" s="12"/>
      <c r="I2" s="13"/>
    </row>
    <row r="3" spans="1:15" s="14" customFormat="1" ht="15.75" customHeight="1" x14ac:dyDescent="0.25">
      <c r="A3" s="37"/>
      <c r="B3" s="91" t="s">
        <v>0</v>
      </c>
      <c r="C3" s="92"/>
      <c r="D3" s="92"/>
      <c r="E3" s="92"/>
      <c r="F3" s="92"/>
      <c r="G3" s="93"/>
    </row>
    <row r="4" spans="1:15" s="11" customFormat="1" ht="15.75" customHeight="1" x14ac:dyDescent="0.25">
      <c r="A4" s="38"/>
      <c r="B4" s="91" t="s">
        <v>35</v>
      </c>
      <c r="C4" s="92"/>
      <c r="D4" s="92"/>
      <c r="E4" s="92"/>
      <c r="F4" s="92"/>
      <c r="G4" s="93"/>
      <c r="H4" s="16"/>
      <c r="I4" s="17"/>
      <c r="J4" s="17"/>
    </row>
    <row r="5" spans="1:15" s="11" customFormat="1" ht="18" customHeight="1" x14ac:dyDescent="0.25">
      <c r="A5" s="36"/>
      <c r="B5" s="91" t="s">
        <v>29</v>
      </c>
      <c r="C5" s="92"/>
      <c r="D5" s="92"/>
      <c r="E5" s="92"/>
      <c r="F5" s="92"/>
      <c r="G5" s="93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87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87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1235307219.3200002</v>
      </c>
      <c r="D13" s="57">
        <f t="shared" ref="D13:E13" si="0">SUM(D15:D21)</f>
        <v>309185351117.44</v>
      </c>
      <c r="E13" s="57">
        <f t="shared" si="0"/>
        <v>308932571514.75</v>
      </c>
      <c r="F13" s="58">
        <f>SUM(C13+D13-E13)</f>
        <v>1488086822.0100098</v>
      </c>
      <c r="G13" s="59">
        <f>SUM(F13-C13)</f>
        <v>252779602.69000959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1060382034.6900001</v>
      </c>
      <c r="D15" s="64">
        <v>299539279899.69</v>
      </c>
      <c r="E15" s="64">
        <v>299128647460.89001</v>
      </c>
      <c r="F15" s="65">
        <f>SUM(C15+D15-E15)</f>
        <v>1471014473.4899902</v>
      </c>
      <c r="G15" s="63">
        <f t="shared" ref="G15:G21" si="1">SUM(F15-C15)</f>
        <v>410632438.79999018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13366040.01</v>
      </c>
      <c r="D16" s="64">
        <v>9635935839.1100006</v>
      </c>
      <c r="E16" s="64">
        <v>9639349348.4099998</v>
      </c>
      <c r="F16" s="65">
        <f>SUM(C16+D16-E16)</f>
        <v>9952530.7100009918</v>
      </c>
      <c r="G16" s="63">
        <f>SUM(F16-C16)</f>
        <v>-3413509.299999008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161559144.62</v>
      </c>
      <c r="D17" s="64">
        <v>6763468.6399999997</v>
      </c>
      <c r="E17" s="64">
        <v>164574705.44999999</v>
      </c>
      <c r="F17" s="65">
        <f>SUM(C17+D17-E17)</f>
        <v>3747907.8100000024</v>
      </c>
      <c r="G17" s="63">
        <f t="shared" si="1"/>
        <v>-157811236.81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ref="F18:F21" si="2">SUM(C18:E18)</f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0</v>
      </c>
      <c r="D21" s="66">
        <v>3371910</v>
      </c>
      <c r="E21" s="66">
        <v>0</v>
      </c>
      <c r="F21" s="65">
        <f t="shared" si="2"/>
        <v>3371910</v>
      </c>
      <c r="G21" s="63">
        <f t="shared" si="1"/>
        <v>3371910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39124852662.667007</v>
      </c>
      <c r="D23" s="69">
        <f>SUM(D25:D33)</f>
        <v>2954715711.29</v>
      </c>
      <c r="E23" s="69">
        <f t="shared" ref="E23" si="3">SUM(E25:E33)</f>
        <v>1746390640.4199998</v>
      </c>
      <c r="F23" s="69">
        <f>SUM(C23+D23-E23)</f>
        <v>40333177733.53701</v>
      </c>
      <c r="G23" s="70">
        <f>SUM(F23-C23)</f>
        <v>1208325070.8700027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126919091.58</v>
      </c>
      <c r="D25" s="64">
        <v>949009366.29999995</v>
      </c>
      <c r="E25" s="64">
        <v>880093775.61000001</v>
      </c>
      <c r="F25" s="74">
        <f t="shared" ref="F25:F30" si="4">SUM(C25+D25-E25)</f>
        <v>195834682.26999986</v>
      </c>
      <c r="G25" s="75">
        <f t="shared" ref="G25:G33" si="5">SUM(F25-C25)</f>
        <v>68915590.689999864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22979.15</v>
      </c>
      <c r="D26" s="66">
        <v>303953021.19999999</v>
      </c>
      <c r="E26" s="66">
        <v>0</v>
      </c>
      <c r="F26" s="74">
        <f t="shared" si="4"/>
        <v>303976000.34999996</v>
      </c>
      <c r="G26" s="75"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38525846485.025002</v>
      </c>
      <c r="D27" s="64">
        <v>1234715177.0699999</v>
      </c>
      <c r="E27" s="64">
        <v>612772455.09000003</v>
      </c>
      <c r="F27" s="74">
        <f t="shared" si="4"/>
        <v>39147789207.005005</v>
      </c>
      <c r="G27" s="75">
        <f t="shared" si="5"/>
        <v>621942721.98000336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1262243707.9219999</v>
      </c>
      <c r="D28" s="64">
        <v>286929221.38</v>
      </c>
      <c r="E28" s="64">
        <v>100495979.31999999</v>
      </c>
      <c r="F28" s="74">
        <f t="shared" si="4"/>
        <v>1448676949.9820001</v>
      </c>
      <c r="G28" s="75">
        <f t="shared" si="5"/>
        <v>186433242.06000018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111982706.3</v>
      </c>
      <c r="D29" s="66">
        <v>3678038.05</v>
      </c>
      <c r="E29" s="66">
        <v>3547951.32</v>
      </c>
      <c r="F29" s="74">
        <f t="shared" si="4"/>
        <v>112112793.03</v>
      </c>
      <c r="G29" s="75">
        <f t="shared" si="5"/>
        <v>130086.73000000417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-902162307.30999994</v>
      </c>
      <c r="D30" s="64">
        <v>176430887.28999999</v>
      </c>
      <c r="E30" s="64">
        <v>149480479.08000001</v>
      </c>
      <c r="F30" s="74">
        <f t="shared" si="4"/>
        <v>-875211899.10000002</v>
      </c>
      <c r="G30" s="75">
        <f t="shared" si="5"/>
        <v>26950408.209999919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ref="F31:F33" si="6">SUM(C31:E31)</f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6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0</v>
      </c>
      <c r="D33" s="66">
        <v>0</v>
      </c>
      <c r="E33" s="66">
        <v>0</v>
      </c>
      <c r="F33" s="74">
        <f t="shared" si="6"/>
        <v>0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40360159881.987007</v>
      </c>
      <c r="D35" s="77">
        <f>SUM(D13+D23)</f>
        <v>312140066828.72998</v>
      </c>
      <c r="E35" s="77">
        <f>SUM(E13+E23)</f>
        <v>310678962155.16998</v>
      </c>
      <c r="F35" s="78">
        <f>SUM(C35+D35-E35)</f>
        <v>41821264555.546997</v>
      </c>
      <c r="G35" s="79">
        <f>SUM(F35-C35)</f>
        <v>1461104673.5599899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customHeight="1" x14ac:dyDescent="0.25">
      <c r="A46" s="38"/>
      <c r="B46" s="7"/>
      <c r="C46" s="85" t="s">
        <v>32</v>
      </c>
      <c r="D46" s="7"/>
      <c r="E46" s="7"/>
      <c r="F46" s="85" t="s">
        <v>33</v>
      </c>
      <c r="G46" s="7"/>
      <c r="H46" s="1"/>
      <c r="N46" s="1"/>
      <c r="O46" s="1"/>
    </row>
    <row r="47" spans="1:15" ht="15.75" customHeight="1" x14ac:dyDescent="0.25">
      <c r="A47" s="38"/>
      <c r="B47" s="94" t="s">
        <v>36</v>
      </c>
      <c r="C47" s="94"/>
      <c r="D47" s="94"/>
      <c r="E47" s="7"/>
      <c r="F47" s="84" t="s">
        <v>34</v>
      </c>
      <c r="G47" s="7"/>
      <c r="H47" s="1"/>
      <c r="N47" s="1"/>
      <c r="O47" s="1"/>
    </row>
    <row r="48" spans="1:15" ht="15" x14ac:dyDescent="0.25">
      <c r="A48" s="38"/>
      <c r="B48" s="7"/>
      <c r="C48" s="94" t="s">
        <v>37</v>
      </c>
      <c r="D48" s="7"/>
      <c r="E48" s="7"/>
      <c r="F48" s="7"/>
      <c r="G48" s="7"/>
      <c r="H48" s="1"/>
      <c r="N48" s="1"/>
      <c r="O48" s="1"/>
    </row>
    <row r="49" spans="2:7" ht="15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2023-02-08T00:37:54Z</cp:lastPrinted>
  <dcterms:created xsi:type="dcterms:W3CDTF">2014-09-04T18:46:51Z</dcterms:created>
  <dcterms:modified xsi:type="dcterms:W3CDTF">2023-02-08T00:38:56Z</dcterms:modified>
</cp:coreProperties>
</file>