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7.-Julio 2024\informacion armonizada\"/>
    </mc:Choice>
  </mc:AlternateContent>
  <xr:revisionPtr revIDLastSave="0" documentId="13_ncr:1_{E88CCC00-7560-4FC7-B824-85ED7485C1C9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<sst xmlns="http://schemas.openxmlformats.org/spreadsheetml/2006/main" count="39" uniqueCount="38">
  <si>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</si>
  <si>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</si>
  <si>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</si>
  <si>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</si>
  <si>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</si>
  <si>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</si>
  <si>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</si>
  <si>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</si>
  <si>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</si>
  <si>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</si>
  <si>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</si>
  <si>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</si>
  <si>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</si>
  <si>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</si>
  <si>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</si>
  <si>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</si>
  <si>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</si>
  <si>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</si>
  <si>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</si>
  <si>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</si>
  <si>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</si>
  <si>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</si>
  <si>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</si>
  <si>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</si>
  <si>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</si>
  <si>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</si>
  <si>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</si>
  <si>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</si>
  <si>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</si>
  <si>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</si>
  <si>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</si>
  <si>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</si>
  <si>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</si>
  <si>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</si>
  <si>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</si>
  <si>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</si>
  <si>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</si>
  <si>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Julio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</si>
</sst>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15" zoomScale="71" zoomScaleNormal="71" workbookViewId="0">
      <selection activeCell="B5" sqref="B5:G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3350195503.4499998</v>
      </c>
      <c r="D13" s="57">
        <f t="shared" ref="D13:E13" si="0">SUM(D15:D21)</f>
        <v>31785782680.600002</v>
      </c>
      <c r="E13" s="57">
        <f t="shared" si="0"/>
        <v>31787032580.560001</v>
      </c>
      <c r="F13" s="58">
        <f>SUM(C13+D13-E13)</f>
        <v>3348945603.4900017</v>
      </c>
      <c r="G13" s="59">
        <f>SUM(F13-C13)</f>
        <v>-1249899.9599981308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3285841117.1799998</v>
      </c>
      <c r="D15" s="64">
        <v>30840274245.720001</v>
      </c>
      <c r="E15" s="64">
        <v>30844854143.700001</v>
      </c>
      <c r="F15" s="65">
        <f>SUM(C15+D15-E15)</f>
        <v>3281261219.2000008</v>
      </c>
      <c r="G15" s="63">
        <f t="shared" ref="G15:G21" si="1">SUM(F15-C15)</f>
        <v>-4579897.9799990654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12055621.539999999</v>
      </c>
      <c r="D16" s="64">
        <v>941499788.08000004</v>
      </c>
      <c r="E16" s="64">
        <v>941783437.15999997</v>
      </c>
      <c r="F16" s="65">
        <f t="shared" ref="F16:F21" si="2">SUM(C16+D16-E16)</f>
        <v>11771972.460000038</v>
      </c>
      <c r="G16" s="63">
        <f>SUM(F16-C16)</f>
        <v>-283649.07999996096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48926854.729999997</v>
      </c>
      <c r="D17" s="64">
        <v>4008646.8</v>
      </c>
      <c r="E17" s="64">
        <v>394999.7</v>
      </c>
      <c r="F17" s="65">
        <f t="shared" si="2"/>
        <v>52540501.829999991</v>
      </c>
      <c r="G17" s="63">
        <f t="shared" si="1"/>
        <v>3613647.099999994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37116256454.437004</v>
      </c>
      <c r="D23" s="69">
        <f>SUM(D25:D33)</f>
        <v>-308172492.36999995</v>
      </c>
      <c r="E23" s="69">
        <f t="shared" ref="E23" si="3">SUM(E25:E33)</f>
        <v>644317642.76000011</v>
      </c>
      <c r="F23" s="69">
        <f>SUM(C23+D23-E23)</f>
        <v>36163766319.306999</v>
      </c>
      <c r="G23" s="70">
        <f>SUM(F23-C23)</f>
        <v>-952490135.13000488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106662005.09999999</v>
      </c>
      <c r="D25" s="64">
        <v>114123319.72</v>
      </c>
      <c r="E25" s="64">
        <v>106247006.7</v>
      </c>
      <c r="F25" s="74">
        <f t="shared" ref="F25:F33" si="4">SUM(C25+D25-E25)</f>
        <v>114538318.11999999</v>
      </c>
      <c r="G25" s="75">
        <f t="shared" ref="G25:G33" si="5">SUM(F25-C25)</f>
        <v>7876313.0199999958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35977716114.235001</v>
      </c>
      <c r="D27" s="64">
        <v>-439100900.88</v>
      </c>
      <c r="E27" s="64">
        <v>511803403.85000002</v>
      </c>
      <c r="F27" s="74">
        <f t="shared" si="4"/>
        <v>35026811809.505005</v>
      </c>
      <c r="G27" s="75">
        <f t="shared" si="5"/>
        <v>-950904304.72999573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1798248970.7620001</v>
      </c>
      <c r="D28" s="64">
        <v>16805088.789999999</v>
      </c>
      <c r="E28" s="64">
        <v>3754363.2</v>
      </c>
      <c r="F28" s="74">
        <f t="shared" si="4"/>
        <v>1811299696.352</v>
      </c>
      <c r="G28" s="75">
        <f t="shared" si="5"/>
        <v>13050725.589999914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-1192431480.5899999</v>
      </c>
      <c r="D30" s="64">
        <v>0</v>
      </c>
      <c r="E30" s="64">
        <v>22512869.010000002</v>
      </c>
      <c r="F30" s="74">
        <f t="shared" si="4"/>
        <v>-1214944349.5999999</v>
      </c>
      <c r="G30" s="75">
        <f t="shared" si="5"/>
        <v>-22512869.00999999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40466451957.887001</v>
      </c>
      <c r="D35" s="77">
        <f>SUM(D13+D23)</f>
        <v>31477610188.230003</v>
      </c>
      <c r="E35" s="77">
        <f>SUM(E13+E23)</f>
        <v>32431350223.32</v>
      </c>
      <c r="F35" s="78">
        <f>SUM(C35+D35-E35)</f>
        <v>39512711922.797005</v>
      </c>
      <c r="G35" s="79">
        <f>SUM(F35-C35)</f>
        <v>-953740035.08999634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2024-07-24T21:34:12Z</cp:lastPrinted>
  <dcterms:created xsi:type="dcterms:W3CDTF">2014-09-04T18:46:51Z</dcterms:created>
  <dcterms:modified xsi:type="dcterms:W3CDTF">2024-08-22T22:54:49Z</dcterms:modified>
</cp:coreProperties>
</file>