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52 - 19.Jul-2024 PP04 Lomas del Centinela CC San Miguel E01.F01\"/>
    </mc:Choice>
  </mc:AlternateContent>
  <xr:revisionPtr revIDLastSave="0" documentId="13_ncr:1_{BD6B1C70-89EA-4A83-93A5-79995612543B}" xr6:coauthVersionLast="47" xr6:coauthVersionMax="47" xr10:uidLastSave="{00000000-0000-0000-0000-000000000000}"/>
  <bookViews>
    <workbookView xWindow="-120" yWindow="-120" windowWidth="29040" windowHeight="15720" xr2:uid="{116918EA-4007-4057-B961-73D7409CABD4}"/>
  </bookViews>
  <sheets>
    <sheet name="CATÁLOGO" sheetId="3" r:id="rId1"/>
  </sheets>
  <externalReferences>
    <externalReference r:id="rId2"/>
    <externalReference r:id="rId3"/>
    <externalReference r:id="rId4"/>
  </externalReferences>
  <definedNames>
    <definedName name="_xlnm._FilterDatabase" localSheetId="0" hidden="1">CATÁLOGO!$A$14:$G$777</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CATÁLOGO!$A$1:$G$858</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2" i="3" l="1"/>
  <c r="B809" i="3" l="1"/>
  <c r="B808" i="3"/>
  <c r="A809" i="3"/>
  <c r="A808" i="3"/>
  <c r="B791" i="3"/>
  <c r="A791" i="3"/>
  <c r="G72" i="3" l="1"/>
  <c r="G791" i="3" s="1"/>
  <c r="G211" i="3"/>
  <c r="G808" i="3" s="1"/>
  <c r="A851" i="3" l="1"/>
  <c r="B851" i="3"/>
  <c r="A850" i="3"/>
  <c r="B850" i="3"/>
  <c r="A843" i="3"/>
  <c r="A849" i="3"/>
  <c r="B849" i="3"/>
  <c r="B848" i="3"/>
  <c r="A848" i="3"/>
  <c r="B847" i="3"/>
  <c r="B846" i="3"/>
  <c r="A847" i="3"/>
  <c r="A846" i="3"/>
  <c r="B845" i="3"/>
  <c r="B844" i="3"/>
  <c r="B843" i="3"/>
  <c r="A845" i="3"/>
  <c r="A844" i="3"/>
  <c r="A842" i="3"/>
  <c r="A841" i="3"/>
  <c r="B842" i="3"/>
  <c r="B841" i="3"/>
  <c r="A840" i="3"/>
  <c r="A836" i="3"/>
  <c r="B840" i="3"/>
  <c r="B839" i="3"/>
  <c r="A839" i="3"/>
  <c r="B838" i="3"/>
  <c r="B837" i="3"/>
  <c r="B836" i="3"/>
  <c r="A838" i="3"/>
  <c r="A837" i="3"/>
  <c r="B835" i="3"/>
  <c r="A835" i="3"/>
  <c r="B834" i="3"/>
  <c r="A834" i="3"/>
  <c r="B833" i="3"/>
  <c r="A833" i="3"/>
  <c r="A831" i="3"/>
  <c r="B832" i="3"/>
  <c r="B831" i="3"/>
  <c r="B830" i="3"/>
  <c r="A832" i="3"/>
  <c r="A830" i="3"/>
  <c r="A829" i="3"/>
  <c r="B829" i="3"/>
  <c r="B828" i="3"/>
  <c r="A828" i="3"/>
  <c r="B827" i="3"/>
  <c r="A827" i="3"/>
  <c r="B826" i="3"/>
  <c r="A826" i="3"/>
  <c r="B825" i="3"/>
  <c r="A825" i="3"/>
  <c r="A822" i="3"/>
  <c r="B824" i="3"/>
  <c r="B823" i="3"/>
  <c r="A824" i="3"/>
  <c r="A823" i="3"/>
  <c r="B822" i="3"/>
  <c r="A817" i="3"/>
  <c r="B821" i="3"/>
  <c r="B820" i="3"/>
  <c r="B819" i="3"/>
  <c r="A821" i="3"/>
  <c r="A820" i="3"/>
  <c r="A819" i="3"/>
  <c r="B818" i="3"/>
  <c r="B817" i="3"/>
  <c r="A818" i="3"/>
  <c r="A816" i="3"/>
  <c r="B816" i="3"/>
  <c r="A815" i="3"/>
  <c r="B815" i="3"/>
  <c r="A814" i="3"/>
  <c r="B814" i="3"/>
  <c r="A813" i="3"/>
  <c r="B813" i="3"/>
  <c r="A810" i="3"/>
  <c r="A807" i="3"/>
  <c r="B812" i="3"/>
  <c r="A812" i="3"/>
  <c r="B811" i="3"/>
  <c r="B810" i="3"/>
  <c r="A811" i="3"/>
  <c r="B807" i="3"/>
  <c r="A806" i="3"/>
  <c r="A805" i="3"/>
  <c r="B806" i="3"/>
  <c r="B805" i="3"/>
  <c r="A804" i="3"/>
  <c r="B804" i="3"/>
  <c r="A803" i="3"/>
  <c r="B803" i="3"/>
  <c r="B802" i="3"/>
  <c r="B801" i="3"/>
  <c r="A802" i="3"/>
  <c r="A801" i="3"/>
  <c r="A799" i="3"/>
  <c r="A798" i="3"/>
  <c r="B800" i="3"/>
  <c r="B799" i="3"/>
  <c r="B798" i="3"/>
  <c r="A800" i="3"/>
  <c r="A795" i="3"/>
  <c r="B797" i="3"/>
  <c r="B796" i="3"/>
  <c r="B795" i="3"/>
  <c r="A797" i="3"/>
  <c r="A796" i="3"/>
  <c r="A792" i="3"/>
  <c r="B794" i="3"/>
  <c r="B793" i="3"/>
  <c r="B792" i="3"/>
  <c r="A794" i="3"/>
  <c r="A793" i="3"/>
  <c r="A786" i="3"/>
  <c r="A785" i="3"/>
  <c r="B790" i="3"/>
  <c r="B789" i="3"/>
  <c r="A790" i="3"/>
  <c r="A789" i="3"/>
  <c r="B788" i="3"/>
  <c r="B787" i="3"/>
  <c r="B786" i="3"/>
  <c r="A788" i="3"/>
  <c r="A787" i="3"/>
  <c r="B785" i="3"/>
  <c r="B784" i="3"/>
  <c r="A784" i="3"/>
  <c r="G501" i="3"/>
  <c r="G829" i="3" s="1"/>
  <c r="G776" i="3"/>
  <c r="G851" i="3" s="1"/>
  <c r="G50" i="3" l="1"/>
  <c r="G789" i="3" s="1"/>
  <c r="G35" i="3"/>
  <c r="G788" i="3" s="1"/>
  <c r="G86" i="3"/>
  <c r="G794" i="3" s="1"/>
  <c r="G80" i="3"/>
  <c r="G793" i="3" s="1"/>
  <c r="G61" i="3"/>
  <c r="G790" i="3" s="1"/>
  <c r="G380" i="3" l="1"/>
  <c r="G820" i="3" s="1"/>
  <c r="G372" i="3" l="1"/>
  <c r="G819" i="3" s="1"/>
  <c r="G382" i="3"/>
  <c r="G821" i="3" s="1"/>
  <c r="G353" i="3"/>
  <c r="G818" i="3" s="1"/>
  <c r="G706" i="3" l="1"/>
  <c r="G848" i="3" s="1"/>
  <c r="G352" i="3"/>
  <c r="G817" i="3" s="1"/>
  <c r="G701" i="3" l="1"/>
  <c r="G847" i="3" s="1"/>
  <c r="G692" i="3"/>
  <c r="G846" i="3" s="1"/>
  <c r="G669" i="3"/>
  <c r="G844" i="3" s="1"/>
  <c r="G681" i="3"/>
  <c r="G845" i="3" s="1"/>
  <c r="G650" i="3"/>
  <c r="G842" i="3" s="1"/>
  <c r="G668" i="3" l="1"/>
  <c r="G843" i="3" s="1"/>
  <c r="G17" i="3" l="1"/>
  <c r="G785" i="3" s="1"/>
  <c r="G318" i="3"/>
  <c r="G815" i="3" s="1"/>
  <c r="G334" i="3" l="1"/>
  <c r="G816" i="3" s="1"/>
  <c r="G188" i="3" l="1"/>
  <c r="G805" i="3" s="1"/>
  <c r="G152" i="3"/>
  <c r="G803" i="3" s="1"/>
  <c r="G179" i="3"/>
  <c r="G804" i="3" s="1"/>
  <c r="G392" i="3" l="1"/>
  <c r="G822" i="3" s="1"/>
  <c r="G484" i="3" l="1"/>
  <c r="G828" i="3" s="1"/>
  <c r="G743" i="3"/>
  <c r="G850" i="3" s="1"/>
  <c r="G437" i="3"/>
  <c r="G825" i="3" s="1"/>
  <c r="G470" i="3"/>
  <c r="G827" i="3" s="1"/>
  <c r="G454" i="3"/>
  <c r="G826" i="3" s="1"/>
  <c r="G402" i="3"/>
  <c r="G824" i="3" s="1"/>
  <c r="G401" i="3" l="1"/>
  <c r="G823" i="3" s="1"/>
  <c r="G216" i="3" l="1"/>
  <c r="G713" i="3"/>
  <c r="G849" i="3" s="1"/>
  <c r="G641" i="3"/>
  <c r="G841" i="3" s="1"/>
  <c r="G210" i="3" l="1"/>
  <c r="G807" i="3" s="1"/>
  <c r="G809" i="3"/>
  <c r="G25" i="3"/>
  <c r="G787" i="3" l="1"/>
  <c r="G24" i="3"/>
  <c r="G786" i="3" s="1"/>
  <c r="G96" i="3" l="1"/>
  <c r="G796" i="3" s="1"/>
  <c r="G79" i="3" l="1"/>
  <c r="G792" i="3" l="1"/>
  <c r="G584" i="3"/>
  <c r="G837" i="3" s="1"/>
  <c r="G576" i="3" l="1"/>
  <c r="G835" i="3" s="1"/>
  <c r="G524" i="3"/>
  <c r="G833" i="3" s="1"/>
  <c r="G505" i="3"/>
  <c r="G832" i="3" s="1"/>
  <c r="G618" i="3"/>
  <c r="G839" i="3" s="1"/>
  <c r="G592" i="3"/>
  <c r="G838" i="3" s="1"/>
  <c r="G583" i="3" l="1"/>
  <c r="G836" i="3" s="1"/>
  <c r="G620" i="3" l="1"/>
  <c r="G840" i="3" s="1"/>
  <c r="G241" i="3" l="1"/>
  <c r="G811" i="3" s="1"/>
  <c r="G147" i="3"/>
  <c r="G138" i="3"/>
  <c r="G124" i="3"/>
  <c r="G800" i="3" s="1"/>
  <c r="G104" i="3"/>
  <c r="G797" i="3" s="1"/>
  <c r="G801" i="3"/>
  <c r="G119" i="3"/>
  <c r="G798" i="3" s="1"/>
  <c r="G802" i="3"/>
  <c r="G256" i="3"/>
  <c r="G812" i="3" s="1"/>
  <c r="G547" i="3" l="1"/>
  <c r="G240" i="3"/>
  <c r="G810" i="3" s="1"/>
  <c r="G95" i="3"/>
  <c r="G795" i="3" s="1"/>
  <c r="G123" i="3"/>
  <c r="G799" i="3" s="1"/>
  <c r="G504" i="3" l="1"/>
  <c r="G503" i="3" s="1"/>
  <c r="G830" i="3" s="1"/>
  <c r="G834" i="3"/>
  <c r="G831" i="3" l="1"/>
  <c r="G295" i="3" l="1"/>
  <c r="G814" i="3" s="1"/>
  <c r="G269" i="3" l="1"/>
  <c r="G813" i="3" s="1"/>
  <c r="G202" i="3" l="1"/>
  <c r="G806" i="3" s="1"/>
  <c r="G16" i="3" l="1"/>
  <c r="G784" i="3" s="1"/>
  <c r="G856" i="3" s="1"/>
  <c r="G857" i="3" l="1"/>
  <c r="G858" i="3" s="1"/>
</calcChain>
</file>

<file path=xl/sharedStrings.xml><?xml version="1.0" encoding="utf-8"?>
<sst xmlns="http://schemas.openxmlformats.org/spreadsheetml/2006/main" count="2245" uniqueCount="1397">
  <si>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</si>
  <si>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</si>
  <si>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</si>
  <si>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</si>
  <si>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</si>
  <si>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</si>
  <si>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</si>
  <si>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</si>
  <si>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</si>
  <si>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</si>
  <si>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</si>
  <si>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</si>
  <si>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</si>
  <si>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</si>
  <si>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FECHA DE INICIO:</t>
  </si>
  <si>
    <t>FECHA DE TERMINACIÓN:</t>
  </si>
  <si>
    <t>FECHA DE PRESENTACIÓN:</t>
  </si>
  <si>
    <t>M3</t>
  </si>
  <si>
    <t>PZA</t>
  </si>
  <si>
    <t>M3-KM</t>
  </si>
  <si>
    <t>CATÁLOGO DE CONCEPTOS</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</si>
  <si>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</si>
  <si>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</si>
  <si>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SAL</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</si>
  <si>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</si>
  <si>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M</t>
  </si>
  <si>
    <t>TRAZO Y NIVELACIÓN PARA LÍNEAS, INCLUYE: EQUIPO DE TOPOGRAFÍA, MATERIALES PARA SEÑALAMIENTO, MANO DE OBRA, EQUIPO Y HERRAMIENTA.</t>
  </si>
  <si>
    <t>INSTALACIÓN SANITARIA</t>
  </si>
  <si>
    <t>SUMINISTRO E INSTALACIÓN DE TUBERÍA DE P.V.C. PARA ALCANTARILLADO DIÁMETRO DE 6" SERIE 20, INCLUYE: HERRAMIENTA, ACARREOS, MATERIALES NECESARIOS, PRUEBA HIDROSTÁTICA, EQUIPO Y MANO DE OBRA.</t>
  </si>
  <si>
    <t>SUMINISTRO E INSTALACIÓN DE CODO PVC SANITARIO DE 6" DE DIÁMETRO (45°- 90°), SERIE 20, INCLUYE: HERRAMIENTA, ACARREOS, MATERIAL, EQUIPO Y MANO DE OBRA.</t>
  </si>
  <si>
    <t>CAMA DE ARENA AMARILLA PARA APOYO DE TUBERÍAS, INCLUYE: MATERIALES, ACARREOS, MANO DE OBRA, EQUIPO Y HERRAMIENTA.</t>
  </si>
  <si>
    <t>RELLENO ACOSTILLADO EN CEPAS O MESETAS CON MATERIAL DE BANCO, COMPACTADO MANUALMENTE EN CAPAS NO MAYORES DE 20 CM, INCLUYE: INCORPORACIÓN DE AGUA NECESARIA, MANO DE OBRA, HERRAMIENTAS Y ACARREOS.</t>
  </si>
  <si>
    <t>SUMINISTRO E INSTALACIÓN DE MANGA DE EMPOTRAMIENTO DE  P.V.C. DE 6" DE DIÁMETRO SERIE 20,  INCLUYE: MATERIAL, ACARREOS, MANO  DE OBRA Y HERRAMIENTA.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</si>
  <si>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</si>
  <si>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</si>
  <si>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SUMINISTRO E INSTALACIÓN DE TUBERÍA DE P.V.C. PARA ALCANTARILLADO DIÁMETRO DE 4" SERIE 20, INCLUYE: MATERIALES NECESARIOS, EQUIPO, MANO DE OBRA Y PRUEBA HIDROSTÁTICA.</t>
  </si>
  <si>
    <t>CARPINTERÍA</t>
  </si>
  <si>
    <t>SUMINISTRO, FABRICACIÓN Y COLOCACIÓN DE MUEBLE FIJO (CR-01) PARA GUARDADO CON CUBIERTA A DOS AGUAS DE MELAMINA Y COLORES S.M.A. EN CARAS VISIBLES, ZONA DE LUDOTECA, MEDIDAS DE 6.40 M X 0.48 M X 2.80 M, FABRICADO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CUBRE CANTOS DE MELAMINA EN 19 MM DE ANCHO COLOR NATURAL (TRIPLAY), PUERTAS GAVETAS, TABURETES, BISAGRAS, HERRAMIENTA, MATERIALES, FABRICACIÓN DE MUEBLE, HABILITADO, CORTES, DESPERDICIOS, FIJACIÓN A MURO CON TAQUETES EXPANSIVOS Y TORNILLOS DE 2" X 3/16", TORNILLOS NIVELADORES PARA PISO CON CUBIERTA PLÁSTICA, ACARREOS, COLOCACIÓN, EQUIPO Y MANO DE OBRA.</t>
  </si>
  <si>
    <t>SUMINISTRO, FABRICACIÓN Y COLOCACIÓN DE MUEBLE FIJO DIVISORIO (CR-02) PARA GUARDADO CON CUBIERTA A DOS AGUAS DE MELAMINA Y COLORES S.M.A. EN CARAS VISIBLES, ZONA DE LUDOTECA, MEDIDAS DE 3.19 M X 0.50 M X 2.00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CUBRE CANTOS DE MELAMINA EN 19 MM DE ANCHO COLOR NATURAL (TRIPLAY), TABURETES, HERRAMIENTA, MATERIALES, FABRICACIÓN DE MUEBLE, HABILITADO, CORTES, DESPERDICIOS, FIJACIÓN A MURO CON TAQUETES EXPANSIVOS Y TORNILLOS DE 2" X 3/16", TORNILLOS NIVELADORES PARA PISO CON CUBIERTA PLÁSTICA, ACARREOS, COLOCACIÓN, EQUIPO Y MANO DE OBRA.</t>
  </si>
  <si>
    <t>SUMINISTRO, FABRICACIÓN Y COLOCACIÓN DE MUEBLE FIJO MOCHILERO (CR-03) CON CUBIERTA DE MELAMINA Y COLORES S.M.A. EN CARAS VISIBLES, ZONA DE LUDOTECA, MEDIDAS DE 2.15 M X 0.45 M X 2.00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CUBRE CANTOS DE MELAMINA EN 19 MM DE ANCHO COLOR NATURAL (TRIPLAY), HERRAMIENTA, MATERIALES, FABRICACIÓN DE MUEBLE, HABILITADO, CORTES, DESPERDICIOS, FIJACIÓN A MURO CON TAQUETES EXPANSIVOS Y TORNILLOS DE 2" X 3/16", TORNILLOS NIVELADORES PARA PISO CON CUBIERTA PLÁSTICA, ACARREOS, COLOCACIÓN, EQUIPO Y MANO DE OBRA.</t>
  </si>
  <si>
    <t>SUMINISTRO, FABRICACIÓN Y COLOCACIÓN DE MUEBLE (CR-M) CON CUBIERTA DE MELAMINA Y COLORES S.M.A. EN CARAS VISIBLES, ZONA DE LUDOTECA, MEDIDAS DE 0.64 M X 0.45 M X 0.40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HERRAMIENTA, MATERIALES, FABRICACIÓN DE MUEBLE, HABILITADO, CORTES, DESPERDICIOS, TORNILLOS NIVELADORES PARA PISO CON CUBIERTA PLÁSTICA, ACARREOS, COLOCACIÓN, EQUIPO Y MANO DE OBRA.</t>
  </si>
  <si>
    <t>SUMINISTRO E INSTALACIÓN DE CODO PVC SANITARIO DE 4" DE DIÁMETRO (45°- 90°), SERIE 20, INCLUYE: HERRAMIENTA, ACARREOS, MATERIAL, EQUIPO Y MANO DE OBRA.</t>
  </si>
  <si>
    <t>SALIDA SANITARIA A MUEBLE, CONSISTENTE EN TUBERÍA Y CONEXIONES DE PVC DE 2" Y 4" DE DIÁMETRO, INCLUYE: DESPERDICIO DE TUBERÍA, LÍNEA DE VENTILACIÓN (DESFOGUE),  COPLES, CODOS, TEES, YEES, REDUCCIONES, REGISTRO SANITARIO, TAPON REGISTRO UNIDIRECCIONAL, MATERIALES MENORES, FLETES Y ACARREO DE LOS MATERIALES AL SITIO DE SU INSTALACIÓN Y PRUEBAS.</t>
  </si>
  <si>
    <t>REGISTRO SANITARIO FORJADO DE 0.70 X 0.50 M Y PROFUNDIDAD PROMEDIO A NIVEL DE ARRASTRE DE 1.20 M A 1.40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86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</si>
  <si>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SUMINISTRO Y COLOCACIÓN DE COLADERA REDONDA DE UNA BOCA, MODELO 24  NEGRA HELVEX O SIMILAR, CON MEDIDAS DE 17.8 M DE LARGO X 14.4 CM DE ALTO, INCLUYE: HERRAMIENTA, ACARREOS, CONEXIONES, EMPAQUES, ELEMENTOS DE FIJACIÓN, NIVELADO, AJUSTES, MATERIALES, EQUIPO Y MANO DE OBRA.</t>
  </si>
  <si>
    <t>SUMINISTRO Y COLOCACIÓN DE COLADERA REDONDA DE UNA BOCA PARA PISO CON CAMPANA, MODELO 2514 HELVEX O SIMILAR, CON MEDIDAS DE 35X13X35 CM, INCLUYE: HERRAMIENTA, ACARREOS, CONEXIONES, EMPAQUES, ELEMENTOS DE FIJACIÓN, NIVELADO, AJUSTES, MATERIALES, EQUIPO Y MANO DE OBRA.</t>
  </si>
  <si>
    <t>SUMINISTRO Y COLOCACIÓN DE COLADERA RECTANGULAR DE UNA BOCA, MODELO 24-RHLI O SIMILAR, CON MEDIDAS DE 13.3" DE LARGO X 4.5" DE ANCHO, INCLUYE: HERRAMIENTA, ACARREOS, CONEXIONES, EMPAQUES, ELEMENTOS DE FIJACIÓN, NIVELADO, AJUSTES, MATERIALES, EQUIPO Y MANO DE OBRA.</t>
  </si>
  <si>
    <t>SUMINISTRO Y COLOCACIÓN DE COLADERA RECTANGULAR DE REJILLA DE UNA BOCA PARA PISO, MODELO 2714 HELVEX O SIMILAR, CON MEDIDAS DE 32X13X51 CM, INCLUYE: HERRAMIENTA, ACARREOS, CONEXIONES, EMPAQUES, ELEMENTOS DE FIJACIÓN, NIVELADO, AJUSTES, MATERIALES, EQUIPO Y MANO DE OBRA.</t>
  </si>
  <si>
    <t>SUMINISTRO Y COLOCACIÓN DE COLADERA RECTANGULAR DE UNA BOCA, DESAGUE DE CONTORNO RECTANGULAR  PARA INSERTO CERÁMICO, MODELO 35-CHLI HELVEX O SIMILAR, CON MEDIDAS DE 24X20X24 CM, INCLUYE: HERRAMIENTA, ACARREOS, CONEXIONES, EMPAQUES, ELEMENTOS DE FIJACIÓN, NIVELADO, AJUSTES, MATERIALES, EQUIPO Y MANO DE OBRA.</t>
  </si>
  <si>
    <t>SUMINISTRO E INSTALACIÓN DE VÁLVULA DE ADMISIÓN DE AIRE MINI-VENT PVC DE 2" CON ROSCA Y ADAPTADOR A PVC, INCLUYE: HERRAMIENTA, CAJA DE ACCESO CON PARRILLA PARA EMPOTRAR EN MURO Y RESGUARDAR VÁLVULA DE AIRE MINI-VENT, ACARREOS, MATERIALES, PRUEBA Y MANO DE OBRA.</t>
  </si>
  <si>
    <t>SUMINISTRO E INSTALACIÓN DE TUBO DE PVC SERIE 20 DE 2" DE DIÁMETRO PARA VENTEO, INCLUYE: HERRAMIENTA, ACARREOS, MATERIALES DE FIJACIÓN, PRUEBA Y MANO DE OBRA.</t>
  </si>
  <si>
    <t>INSTALACIÓN PLUVIAL</t>
  </si>
  <si>
    <t>SUMINISTRO E INSTALACIÓN DE TUBERÍA DE PVC SANITARIO SERIE 20 DE 6" DE DIÁMETRO, INCLUYE: MATERIALES NECESARIOS, EQUIPO, MANO DE OBRA Y PRUEBA HIDROSTÁTICA.</t>
  </si>
  <si>
    <t>SUMINISTRO E INSTALACIÓN DE CODO PVC SANITARIO DE 6" DE DIÁMETRO (45°- 90°), INCLUYE: HERRAMIENTA, ACARREOS, MATERIAL, EQUIPO Y MANO DE OBRA.</t>
  </si>
  <si>
    <t>SUMINISTRO E INSTALACIÓN DE YEE PVC SANITARIO DE 6" DE DIÁMETRO, INCLUYE: HERRAMIENTA, ACARREOS, MATERIAL, EQUIPO Y MANO DE OBRA.</t>
  </si>
  <si>
    <t>BAJANTES PLUVIALES  DE PVC SANITARIO SERIE 20 DE 4" DE DIÁMETRO, ADOSADO EN MURO, INCLUYE: HERRAMIENTA, CONEXIONES, COPLES, CODOS, MATERIAL, PEGAMENTO, MATERIALES MENORES Y DE FIJACIÓN, ABRAZADERAS, LIMPIEZAS, ACARREOS AL SITIO DE SU COLOCACIÓN, A CUALQUIER ALTURA Y MANO DE OBRA.</t>
  </si>
  <si>
    <t>SUMINISTRO E INSTALACIÓN DE TUBERÍA DE PVC SANITARIO SERIE 20 DE 4" DE DIÁMETRO, INCLUYE: MATERIALES NECESARIOS, EQUIPO, MANO DE OBRA Y PRUEBA HIDROSTÁTICA.</t>
  </si>
  <si>
    <t>SUMINISTRO E INSTALACIÓN DE CODO PVC SANITARIO DE 4" DE DIÁMETRO (45°- 90°), INCLUYE: HERRAMIENTA, ACARREOS, MATERIAL, EQUIPO Y MANO DE OBRA.</t>
  </si>
  <si>
    <t>SUMINISTRO E INSTALACIÓN DE MANGA DE EMPOTRAMIENTO DE  P.V.C. DE 6" DE DIÁMETRO, PARA ALCANTARILLADO SANITARIO SERIE 20,  INCLUYE: MATERIAL, ACARREOS, MANO  DE OBRA Y HERRAMIENTA.</t>
  </si>
  <si>
    <t>SUMINISTRO Y COLOCACIÓN DE COLADERA ANGULAR, MODELO 4954 O SIMILAR, DE FIERRO COLADO, PARA CONEXIÓN DE TUBO DE 4", CON REJILLAS REMOVIBLES, INCLUYE: HERRAMIENTA, ACARREOS, FIJACIÓN, ELEVACIONES, NIVELADO, AJUSTES, PRUEBAS, MATERIALES Y MANO DE OBRA.</t>
  </si>
  <si>
    <t>CONCRETO HECHO EN OBRA DE F'C= 150 KG/CM2, T.MA. 3/4", R.N., PARA ENCOFRAR CANALETA PLUVIAL, INCLUYE: HERRAMIENTA, ELABORACIÓN DE CONCRETO, ACARREOS, COLADO, VIBRADO, EQUIPO Y MANO DE OBRA.</t>
  </si>
  <si>
    <t>SUMINISTRO Y COLOCACIÓN DE CONJUNTO DE CANALETA PLUVIAL PREFABRICADA TIPO CNL HEXALINE 2.0 1000MM H82 A15 NEGRO CON REJA PP MICROGRIP CODIGO 00319310 O SIMILAR, ELABORADA A BASE DE POLIPROPILENO CON REJA TIPO PASARELA DE POLIPROPILENO DE CLASE DE CARGA A15 SEGÚN EN1433 COLOR NEGRO, CON SISTEMA DE FIJACIÓN POR PESTAÑA, CON UNA SECCIÓN INTERIOR DE 46 CM², ÁREA DE ABSORCIÓN DE REJA DE 254CM²/M, LONGITUD TOTAL 1000, ALTURA EXTERIOR 82 MM Y ANCHO EXTERIOR 129 MM, ANCHO INTERIOR NOMINAL 88 MM, PESO: 1,4 KG, INCLUYE: HERRAMIENTA, ACARREOS, FIJACIÓN, NIVELACIÓN, PRUEBAS, EQUIPO Y MANO DE OBRA.</t>
  </si>
  <si>
    <t>SUMINISTRO Y COLOCACIÓN DE TAPA DN/OD 110 PP HEXALINE ELABORADA A BASE DE POLIPROPILENO COLOR NEGRO, PARA CANALES HEXALINE, MODELO DE ARTICULO 00319289 O SIMILAR, CLASE DE CARGA A15, INCLUYE: HERRAMIENTA, ACARREOS, FIJACIÓN, NIVELACIÓN, PRUEBAS, EQUIPO Y MANO DE OBRA.</t>
  </si>
  <si>
    <t>SUMINISTRO Y COLOCACIÓN DE SET DE ACCESORIOS PARA CANAL HEXALINE 2.0, DE POLIPROPILENO COLOR NEGRO, COMPUESTO DE 2 TAPAS INICIO-FIN, 1 ELEMENTO MANGUITO PARA SALIDA VERTICAL DN/OD 110, 1 FILTRO ANTI-HOJAS E INSTRUCCIONES DE MONTAJE, PESO: 0,16 KG., MODELO DE ARTICULO 00319287 O SIMILAR, CLASE DE CARGA A15, INCLUYE: HERRAMIENTA, ACARREOS, FIJACIÓN, NIVELACIÓN, PRUEBAS, EQUIPO Y MANO DE OBRA.</t>
  </si>
  <si>
    <t>B4</t>
  </si>
  <si>
    <t>ÁREA EXTERIOR</t>
  </si>
  <si>
    <t>B</t>
  </si>
  <si>
    <t>A</t>
  </si>
  <si>
    <t>EDIFICACIÓN</t>
  </si>
  <si>
    <t>MOBILIARIO URBANO</t>
  </si>
  <si>
    <t>EXCAVACIÓN POR MEDIOS MANUALES EN MATERIAL TIPO II, DE 0.00 A -2.00 M DE PROFUNDIDAD, INCLUYE: AFINE DE PLANTILLA Y TALUDES, ACARREO DEL MATERIAL A BANCO DE OBRA PARA SU POSTERIOR RETIRO, MANO DE OBRA, EQUIPO Y HERRAMIENTA. (MEDIDO EN TERRENO NATURAL POR SECCIÓN).</t>
  </si>
  <si>
    <t>CIMBRA EN DADOS DE CIMENTACIÓN, ACABADO COMÚN, INCLUYE: SUMINISTRO DE MATERIALES, ACARREOS, CORTES, HABILITADO, CIMBRADO, DESCIMBRADO, MANO DE OBRA, LIMPIEZA, EQUIPO Y HERRAMIENTA.</t>
  </si>
  <si>
    <t>M2</t>
  </si>
  <si>
    <t>CONCRETO HECHO EN OBRA DE F'C= 200 KG/CM2, T.MA. 3/4", R.N., INCLUYE: HERRAMIENTA, ELABORACIÓN DE CONCRETO, ACARREOS, COLADO, VIBRADO, EQUIPO Y MANO DE OBRA.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</si>
  <si>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</si>
  <si>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A5</t>
  </si>
  <si>
    <t>SUMINISTRO Y COLOCACIÓN DE CÉSPOL PARA LAVABO SIN CONTRA, DE 1 1/4" DE DIÁMETRO, SELLO HIDRÁULICO, NO PERMITE EL PASO A MALOS OLORES, MOD. TV-017, HELVEX O SIMILAR EN CALIDAD, INCLUYE: HERRAMIENTA, SUMINISTRO DE MATERIALES MENORES Y DE CONSUMO, PRUEBAS, ACARREO DE MATERIALES AL SITIO DE SU COLOCACIÓN Y MANO DE OBRA.</t>
  </si>
  <si>
    <t>SUMINISTRO Y COLOCACIÓN DE PUERTAS Y/O MAMPARAS LÍNEA LEEDER, MODELO ESTÁNDAR O SIMILAR, ELABORADA DE SÓLIDO FENÓLICO, PAPEL DECORATIVO Y RESINAS, BAJO UN PROCESO DE LAMINADO PLÁSTICO DE ALTA PRESIÓN, CON UN ESPESOR TOTAL DE 12.7 MM, CON ACABADO ANTI GRAFITI, EN COLOR INDICADO EN OBRA POR LA SUPERVISIÓN, INCLUYE: HERRAMIENTA, HERRAJES, PASADORES CON AVISO DE VACANTE Y OCUPADO, BISAGRAS, TOPES, JALADERAS, SOPORTES INFERIORES PARA PILASTRA REDONDOS DE ACERO INOXIDABLE CAL. 12 Y CAPUCHÓN DE NYLON,  DESPERDICIOS, AJUSTES, MATERIALES DE FIJACIÓN, LIMPIEZA Y ACARREO DE MATERIALES AL SITIO DE SU UTILIZACIÓN, EQUIPO Y MANO DE OBRA ESPECIALIZADA. (ÁREA EFECTIVA DE LA MAMPARA)</t>
  </si>
  <si>
    <t>EXCAVACIÓN POR MEDIOS MECÁNICOS EN MATERIAL TIPO II, DE 0.00 A -2.00 M DE PROFUNDIDAD, INCLUYE: ACARREO DEL MATERIAL A BANCO DE OBRA PARA SU POSTERIOR RETIRO, MANO DE OBRA, EQUIPO Y HERRAMIENTA. (MEDIDO EN TERRENO NATURAL POR SECCIÓN).</t>
  </si>
  <si>
    <t>RELLENO DE SUSTRATO MEJORADO A BASE DE 50% TIERRA NEGRA, 10% MATERIAL ORGÁNICO PRODUCTO DE COMPOSTAJE, 10 % ARCILLA, 10% ARENA Y 20% JAL DE 1 1/2" A 2", INCLUYE: HERRAMIENTA, ACARREOS, SUMINISTRO Y COLOCACIÓN, MEZCLADO DE MATERIALES Y MANO DE OBRA.</t>
  </si>
  <si>
    <t>SUMINISTRO Y COLOCACIÓN DE TUBO DE PVC DE 4" DE DIÁMETRO PARA RIEGO PROFUNDO, RELLENO DE GRAVA SIN COMPACTAR DE 1/2" A 2 1/2" DE DIÁMETRO, PARA UBICAR EN PUNTO BAJO DE RAIZ ARBOREA, INCLUYE: HERRAMIENTA, ACARREOS, MATERIALES Y MANO DE OBRA.</t>
  </si>
  <si>
    <t>SUMINISTRO Y COLOCACIÓN DE CAPA DE MULCH DE 5 CM DE ESPESOR A BASE DE MADERA TRITURADA, VIRUTA, ASERRÍN Y HOJAS DE PINO, INCLUYE: MATERIALES, ACARREOS, MANO DE OBRA, EQUIPO Y HERRAMIENTA.</t>
  </si>
  <si>
    <t>SUMINISTRO Y PLANTACIÓN DE IPOMEA  (IPOMOEA BATATA) DE HASTA 40 CM DE ALTURA Y/O LARGO PROMEDIO, INCLUYE: HERRAMIENTA, EXCAVACIÓN, AGUA PARA RIEGO, MANO DE OBRA Y CUIDADOS POR 30 DÍAS.</t>
  </si>
  <si>
    <t>SUMINISTRO Y PLANTACIÓN DE LAVANDA DE HASTA 30 CM DE ALTURA PROMEDIO, INCLUYE: HERRAMIENTA, EXCAVACIÓN, AGUA PARA RIEGO, MANO DE OBRA Y CUIDADOS POR 30 DÍAS.</t>
  </si>
  <si>
    <t>SUMINISTRO Y PLANTACIÓN DE DURANTA DE HASTA 30 CM DE ALTURA PROMEDIO, INCLUYE: HERRAMIENTA, EXCAVACIÓN, AGUA PARA RIEGO, MANO DE OBRA Y CUIDADOS POR 30 DÍAS.</t>
  </si>
  <si>
    <t>SUMINISTRO Y PLANTACIÓN DE SALVIA AZUL (SALVIA FARINACEA) DE HASTA 40 CM DE ALTURA PROMEDIO, INCLUYE: HERRAMIENTA, EXCAVACIÓN, AGUA PARA RIEGO, MANO DE OBRA Y CUIDADOS POR 30 DÍAS.</t>
  </si>
  <si>
    <t>SUMINISTRO Y COLOCACIÓN DE TIERRA VEGETAL PREPARADA PARA JARDINERÍA, INCLUYE: SUMINISTRO, ACARREO, COLOCACIÓN, MANO DE OBRA, EQUIPO Y HERRAMIENTA.</t>
  </si>
  <si>
    <t>CARGA MECÁNICA Y ACARREO EN CAMIÓN 1 ER. KILOMETRO,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</si>
  <si>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</si>
  <si>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INSTALACIÓN HIDRÁULICA</t>
  </si>
  <si>
    <t>SUMINISTRO Y TENDIDO DE TUBERÍA DE CPVC DE 3/4" DE DIÁMETRO, INCLUYE: HERRAMIENTA, COPLES,  CODOS, TEES, REDUCCIONES, DESPERDICIOS, MATERIALES MENORES Y DE CONSUMO, ACARREOS, PRUEBAS Y MANO DE OBRA.</t>
  </si>
  <si>
    <t>SUMINISTRO Y TENDIDO DE TUBERÍA DE CPVC DE 1" DE DIÁMETRO, INCLUYE: HERRAMIENTA, COPLES,  CODOS, TEES, REDUCCIONES, DESPERDICIOS, MATERIALES MENORES Y DE CONSUMO, ACARREOS, PRUEBAS Y MANO DE OBRA.</t>
  </si>
  <si>
    <t>SUMINISTRO Y TENDIDO DE TUBERÍA DE CPVC DE 1 1/2" DE DIÁMETRO, INCLUYE: HERRAMIENTA, COPLES,  CODOS, TEES, REDUCCIONES, DESPERDICIOS, MATERIALES MENORES Y DE CONSUMO, ACARREOS, PRUEBAS Y MANO DE OBRA.</t>
  </si>
  <si>
    <t>SUMINISTRO Y TENDIDO DE TUBERÍA DE CPVC DE 1 1/4" DE DIÁMETRO, INCLUYE: HERRAMIENTA, COPLES,  CODOS, TEES, REDUCCIONES, DESPERDICIOS, MATERIALES MENORES Y DE CONSUMO, ACARREOS, PRUEBAS Y MANO DE OBRA.</t>
  </si>
  <si>
    <t>SUMINISTRO Y TENDIDO DE TUBERÍA DE CPVC DE 2" DE DIÁMETRO, INCLUYE: HERRAMIENTA, COPLES,  CODOS, TEES, REDUCCIONES, DESPERDICIOS, MATERIALES MENORES Y DE CONSUMO, ACARREOS, PRUEBAS Y MANO DE OBRA.</t>
  </si>
  <si>
    <t>SUMINISTRO Y TENDIDO DE TUBERÍA DE CPVC DE 2 1/2" DE DIÁMETRO, INCLUYE: HERRAMIENTA, COPLES,  CODOS, TEES, REDUCCIONES, DESPERDICIOS, MATERIALES MENORES Y DE CONSUMO, ACARREOS, PRUEBAS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</si>
  <si>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</si>
  <si>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SALIDA HIDRÁULICA DE AGUA FRÍA Y/O CALIENTE, PARA ALIMENTACIÓN A MUEBLE SANITARIOS E HIDRÁULICOS,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</si>
  <si>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SUMINISTRO Y COLOCACIÓN DE LLAVE NARIZ DE 3/4”, MODELO 19 NC.19 O SIMILAR, INCLUYE: HERRAMIENTA, COLOCACIÓN, EQUIPO Y MANO DE OBRA.</t>
  </si>
  <si>
    <t>REGISTRO PARA MEDIDOR, FORJADO DE 0.40 M X 0.40 M Y HASTA 0.90 M DE PROFUNDIDAD, MEDIDAS INTERIORES, CON MUROS DE BLOCK DE JALCRETO DE 14 CM DE ANCHO (11X14X28CM) ASENTADO A SOGA CON JUNTEO DE MORTERO CEMENTO-ARENA PROPORCIÓN 1:3, REPELLADO EN INTERIOR Y ENJARRE PULIDO, FIRME DE FONDO CON CONCRETO F'C= 150 KG/CM² DE 8 CM DE ESPESOR, TERMINADO PULIDO, TUBO DE PP-R DE 4" DE DIÁMETRO DE 50 CM DE LONGITUD Y RELLENO CON FILTRO O PIEDRA TRONADA DE 3/8" SIN FINOS PARA DRENAR AGUA EN FONDO DE REGISTRO, DALA DE CERRAMIENTO SECCIÓN 15 X 15 CM DE CONCRETO F'C= 150 KG/CM² ADICIONADA CON FIBRA DE POLIPROPILENO EN PROPORCIÓN 140 GR/M³, CONTRAMARCO DE ASENTAMIENTO DE TAPA DE REGISTRO ELABORADO CON ÁNGULO METÁLICO SECCIÓN 1 1/2" X 3/16", TAPA DE REGISTRO DE 0.40 M X 0.40 M ELABORADO CON ÁNGULO METÁLICO SECCIÓN 2  ½" X 2 ½" X 3/16" (4.61KG/M) ARMADO CON VARILLAS #3 (3/8") DE REFUERZO A CADA 10 CM AMBOS SENTIDOS Y COLADO CON CONCRETO F'C = 200 KG/CM² DE 8 CM DE ESPESOR, INCLUYE: HERRAMIENTA, ACARREOS, CIMBRA, COLADO, CURADO, DESCIMBRA, MATERIALES, EQUIPO Y MANO DE OBRA.</t>
  </si>
  <si>
    <t>REGISTRO PARA LLAVE NARIZ, FORJADO DE 0.40 M X 0.40 M Y HASTA 0.90 M DE PROFUNDIDAD, MEDIDAS INTERIORES, CON MUROS DE BLOCK DE JALCRETO DE 14 CM DE ANCHO (11X14X28CM) ASENTADO A SOGA CON JUNTEO DE MORTERO CEMENTO-ARENA PROPORCIÓN 1:3, REPELLADO EN INTERIOR Y ENJARRE PULIDO, FIRME DE FONDO CON CONCRETO F'C= 150 KG/CM² DE 8 CM DE ESPESOR, TERMINADO PULIDO, TUBO DE PP-R DE 4" DE DIÁMETRO DE 50 CM DE LONGITUD Y RELLENO CON FILTRO O PIEDRA TRONADA DE 3/8" SIN FINOS PARA DRENAR AGUA EN FONDO DE REGISTRO, DALA DE CERRAMIENTO SECCIÓN 15 X 15 CM DE CONCRETO F'C= 150 KG/CM² ADICIONADA CON FIBRA DE POLIPROPILENO EN PROPORCIÓN 140 GR/M³, CONTRAMARCO DE ASENTAMIENTO DE TAPA DE REGISTRO ELABORADO CON ÁNGULO METÁLICO SECCIÓN 1 1/2" X 3/16", TAPA DE REGISTRO DE 0.40 M X 0.40 M ELABORADO CON ÁNGULO METÁLICO SECCIÓN 2  ½" X 2 ½" X 3/16" (4.61KG/M) ARMADO CON VARILLAS #3 (3/8") DE REFUERZO A CADA 10 CM AMBOS SENTIDOS Y COLADO CON CONCRETO F'C = 200 KG/CM² DE 8 CM DE ESPESOR, INCLUYE: HERRAMIENTA, ACARREOS, CIMBRA, COLADO, CURADO, DESCIMBRA, MATERIALES,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</si>
  <si>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</si>
  <si>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</si>
  <si>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</si>
  <si>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</si>
  <si>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</si>
  <si>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</si>
  <si>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</si>
  <si>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</si>
  <si>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</si>
  <si>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</si>
  <si>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ALBAÑILERÍAS</t>
  </si>
  <si>
    <t>MUROS</t>
  </si>
  <si>
    <t>MURO DE BLOCK SÓLIDO DE 20 X 20 X 40 CM COLOCADO A SOGA, ASENTADO CON MORTERO-CEMENTO-ARENA 1:3, ACABADO COMÚN, INCLUYE: TRAZO, NIVELACIÓN, PLOMEO, MATERIALES, DESPERDICIOS, MANO DE OBRA, HERRAMIENTA, ANDAMIOS, EQUIPO Y ACARREOS.</t>
  </si>
  <si>
    <t>MURO DE TABIQUE HUECO INDUSTRIALIZADO DE ALTA RESISTENCIA 24 X 12 X 6 CM (MODELOS: CARAVISTA LISO TONO NATURAL Y CARAVISTA ESMALTADO TONO TABACO) PEGADO A SOGA ACABADO APARENTE, ASENTADO CON MORTERO CEMENTO-ARENA PROPORCIÓN 1:3 REFORZADO CON 1 VARILLA TEC 60 1/4"EN SENTIDO HORIZONTAL @4 HILADAS Y 1 VARILLA TEC 60 1/4" EN SENTIDO VERTICAL @2 HUECOS, GRAPAS DEL #2 @6 BLOCKS. INCLUYE: TRAZO, NIVELACIÓN, PLOMEO, LIMPIEZA, SUMINISTRO, INSTALACIÓN, MATERIALES, DESPERDICIOS, ACARREOS, MANO DE OBRA Y HERRAMIENTA.</t>
  </si>
  <si>
    <t>MURO DE DUROCK A UNA CARA CON PANEL DE TABLA CEMENTO DE 1/2" CON TORNILLOS DS DE 1 5/8" @ 20 CM, TRATAMIENTO DE JUNTAS, PERÍMETRO SELLADO, THERMAFIBER SAFB 3", DISEÑO UL U-473, ABADO FINO, CON BASTIDOR FORMADO CON POSTES DE LAMINA DE ACERO GALVANIZADO CAL. 20 DE 63.5 DE ANCHO @ 40.5 CM DE SEPARACIÓN, CANAL SUPERIOR E INFERIOR DE LAMINA DE ACERO GALVANIZADO CAL. 22 DE 63.5 MM DE ANCHO, ANCLADO AL PISO CON TAQUETES DE 1/4" DE Ø @ 61 CM. INCLUYE: HERRAMIENTA, ACARREOS HORIZONTALES Y VERTICALES, ELEMENTOS DE FIJACIÓN, CORTES, DESPERDICIOS, PLOMEO, SELLADO DE JUNTAS, MATERIALES, EQUIPO Y MANO DE OBRA.</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</si>
  <si>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</si>
  <si>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SUMINISTRO Y APLICACIÓN DE SELLADOR A DOS MANOS A BASE DE POLIURETANO ACABADO NATURAL, TIPO WET LOOK, RENDIMIENTO DE 7.5 M2/LITRO, A CUALQUIER ALTURA, LIMPIANDO Y PREPARANDO LA SUPERFICIE, INCLUYE: MATERIALES, ANDAMIOS, MANO DE OBRA, EQUIPO Y HERRAMIENTA.</t>
  </si>
  <si>
    <t>PISOS</t>
  </si>
  <si>
    <t>SUMINISTRO Y COLOCACIÓN DE MALLA ELECTROSOLDADA 6X6-8/8, INCLUYE: HABILITADO, DESPERDICIOS, CORTES, AJUSTES, ALAMBRE, TRASLAPES, SILLETAS, MATERIAL DE FIJACIÓN, ACARREO DEL MATERIAL AL SITIO DE SU COLOCACIÓN, MANO DE OBRA Y HERRAMIENTA.</t>
  </si>
  <si>
    <t>SUMINISTRO Y APLICACIÓN DE BARNIZ SELLADOR ACRÍLICO TRANSPARENTE NF, RENDIMIENTO DE 4.20 M2/LITRO, INCLUYE: LIMPIEZA FINA, HERRAMIENTA, DESPERDICIOS, ACARREO Y MANO DE OBRA.</t>
  </si>
  <si>
    <t>SUMINISTRO Y APLICACIÓN DE OXIDANTE PARA CONCRETO, COLOR S.M.A. MEDIANTE ASPERCIÓN CON UNA DILUCIÓN 1:1, RENDIMIENTO 15.00 M2/LITRO, INCLUYE: HERRAMIENTA, LIMPIEZA Y PREPARACIÓN  DE LA SUPERFICIE, DESPERDICIOS, ACARREOS, EQUIPO Y MANO DE OBRA.</t>
  </si>
  <si>
    <t>SUMINISTRO Y COLOCACIÓN DE PISO CERÁMICO RECTIFICADO 59 X 59 CM, MOD. GEOLOGIC CLIFF GOLD O SIMILAR, COLOR PERLA, COLOCADO A HUESO ASENTADO CON PEGAPISO Y JUNTEADOR SIN ARENA COLOR MARFIL, INCLUYE: HERRAMIENTA, JUNTEADOR SIN ARENA COLOR S.M.A., RECORTES EN REMATES A MUROS, NIVELADO, ACARREOS, ELEVACIONES, DESPERDICIOS, MATERIALES, EQUIPO Y MANO DE OBRA.</t>
  </si>
  <si>
    <t>APLANADO DE 2.00 CM DE ESPESOR EN MURO CON MORTERO CEMENTO-ARENA 1:4, ACABADO REPELLADO, INCLUYE: HERRAMIENTA, MATERIALES, ACARREOS, DESPERDICIOS, MANO DE OBRA, ANDAMIOS, PLOMEADO, NIVELADO, REGLEADO, RECORTES, EQUIPO Y MANO DE OBRA.</t>
  </si>
  <si>
    <t>SUMINISTRO Y COLOCACIÓN DE TELA POLLERA CALIBRE 23, FIJADA CON CLAVOS DE 1 A 3" EN ÁREA DE APLANADOS, INCLUYE: HERRAMIENTA, ACARREOS, LIMPIEZA, COLOCACIÓN, EQUIPO Y MANO DE OBRA.</t>
  </si>
  <si>
    <t xml:space="preserve">SUMINISTRO Y COLOCACIÓN DE AZULEJO CERÁMICO RECTIFICADO, MODELO CITYLINE 59 X 59 CM O SIMILAR, COLOR GRAPHITE, ASENTADO CON PEGAPISO, JUNTAS A HUESO, INCLUYE: HERRAMIENTA, JUNTEADOR SIN ARENA COLOR S.M.A., CORTES, REMATES, ESCUADRE, DESPERDICIOS, DESPATINADO, ACARREOS, MATERIALES, LIMPIEZA Y MANO DE OBRA. </t>
  </si>
  <si>
    <t xml:space="preserve">SUMINISTRO Y COLOCACIÓN DE AZULEJO CERÁMICO RECTIFICADO, MODELO CITYLINE 59 X 59 CM O SIMILAR, COLOR IVORY, ASENTADO CON PEGAPISO, JUNTAS A HUESO, INCLUYE: HERRAMIENTA, JUNTEADOR SIN ARENA COLOR S.M.A., CORTES, REMATES, ESCUADRE, DESPERDICIOS, DESPATINADO, ACARREOS, MATERIALES, LIMPIEZA Y MANO DE OBRA. </t>
  </si>
  <si>
    <t>BOQUILLA DE 15 A 20 CM DE ANCHO, CON MORTERO CEMENTO-ARENA PROPORCIÓN 1:3, TERMINADO APALILLADO, INCLUYE: MATERIALES, ACARREOS, DESPERDICIOS, MANO DE OBRA, PLOMEADO, NIVELADO, REGLEADO, RECORTES, MANO DE OBRA, EQUIPO Y HERRAMIENTA.</t>
  </si>
  <si>
    <t>FILETES Y BOLEADOS, HECHOS CON MORTERO CEMENTO-ARENA EN PROPORCIÓN 1:3, TANTO INCLINADOS COMO VERTICALES A TIRO DE HILO Y ESCUADRA,  INCLUYE: DESPERDICIOS, ANDAMIOS, ACARREO DE MATERIALES AL SITIO DE SU UTILIZACIÓN, A CUALQUIER NIVEL, EQUIPO Y MANO DE OBRA.</t>
  </si>
  <si>
    <t>PLAFONES</t>
  </si>
  <si>
    <t>SUMINISTRO Y APLICACIÓN DE PINTURA VINÍLICA LÍNEA VINIMEX PREMIUM DE COMEX A DOS MANOS, A CUALQUIER ALTURA, EN CUALQUIER COLOR, LIMPIANDO Y PREPARANDO LA SUPERFICIE, APLICACIÓN DE SELLADOR 7 X 1 O SIMILAR, INCLUYE: HERRAMIENTA, ANDAMIOS, MATERIALES, EQUIPO Y MANO DE OBRA.</t>
  </si>
  <si>
    <t>PRELIMINARES</t>
  </si>
  <si>
    <t>A1</t>
  </si>
  <si>
    <t>A2</t>
  </si>
  <si>
    <t>CIMENTACIÓN</t>
  </si>
  <si>
    <t>ESTRUCTURA</t>
  </si>
  <si>
    <t>A4</t>
  </si>
  <si>
    <t>IMPERMEABILIZACIÓN DE AZOTEA</t>
  </si>
  <si>
    <t>RECUBRIMIENTOS Y ACABADOS</t>
  </si>
  <si>
    <t>A6</t>
  </si>
  <si>
    <t>A6.1</t>
  </si>
  <si>
    <t>A6.2</t>
  </si>
  <si>
    <t>A6.3</t>
  </si>
  <si>
    <t>A7</t>
  </si>
  <si>
    <t>A8</t>
  </si>
  <si>
    <t>A9</t>
  </si>
  <si>
    <t>MUROS DE CONCRETO DE CONTENCIÓN</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</si>
  <si>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</si>
  <si>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</si>
  <si>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</si>
  <si>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CIMBRA EN CIMENTACIÓN, ACABADO COMÚN, INCLUYE: SUMINISTRO DE MATERIALES, ACARREOS, CORTES, HABILITADO, CIMBRADO, DESCIMBRADO, MANO DE OBRA, LIMPIEZA, EQUIPO Y HERRAMIENTA.</t>
  </si>
  <si>
    <t>CIMBRA DE MADERA PARA MURO DE CONCRETO, ACABADO COMÚN, INCLUYE: SUMINISTRO DE MATERIALES, ACARREOS, CORTES, HABILITADO, CIMBRADO, CHAFLÁN, DESCIMBRADO, MANO DE OBRA, LIMPIEZA, EQUIPO Y HERRAMIENTA.</t>
  </si>
  <si>
    <t>CIMBRA DE MADERA PARA MURO DE CONCRETO, ACABADO APARENTE, INCLUYE: SUMINISTRO DE MATERIALES, ACARREOS, CORTES, HABILITADO, CIMBRADO, CHAFLÁN, DESCIMBRADO, MANO DE OBRA, LIMPIEZA, EQUIPO Y HERRAMIENTA.</t>
  </si>
  <si>
    <t>SUMINISTRO, HABILITADO Y COLOCACIÓN DE ACERO DE REFUERZO DE FY= 4200 KG/CM2, INCLUYE: MATERIALES, TRASLAPES, SILLETAS, HABILITADO, AMARRES, MANO DE OBRA, EQUIPO Y HERRAMIENTA.</t>
  </si>
  <si>
    <t>KG</t>
  </si>
  <si>
    <t>SUMINISTRO Y COLOCACIÓN DE DREN CON TUBO MULTIPERFORADO DE PVC SANITARIO DE 3" DE DIÁMETRO, INCLUYE: HERRAMIENTA, MATERIALES Y MANO DE OBRA.</t>
  </si>
  <si>
    <t>B1</t>
  </si>
  <si>
    <t>B2</t>
  </si>
  <si>
    <t>B3</t>
  </si>
  <si>
    <t>ESCALERAS DE HUERTO</t>
  </si>
  <si>
    <t>EXCAVACIONES Y RELLENOS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</si>
  <si>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</si>
  <si>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PLANTILLA DE 10 CM DE ESPESOR DE CONCRETO HECHO EN OBRA DE F´C=100 KG/CM2, INCLUYE: PREPARACIÓN DE LA SUPERFICIE, NIVELACIÓN, MAESTREADO, COLADO, MANO DE OBRA, EQUIPO Y HERRAMIENTA.</t>
  </si>
  <si>
    <t>CIMBRA ACABADO COMÚN PARA PERÍMETRO DE RAMPA DE ESCALERA A BASE DE MADERA DE PINO, INCLUYE: MATERIALES, ACARREOS, CORTES, HABILITADO, CIMBRADO, DESCIMBRA, MANO DE OBRA, EQUIPO Y HERRAMIENTA.</t>
  </si>
  <si>
    <t>CIMBRA ACABADO COMÚN EN PERALTE DE ESCALÓN A BASE DE MADERA DE PINO, INCLUYE: CHAFLANES DE 1" PARA OCHAVAR ARISTAS, MATERIALES, ACARREOS, CORTES, HABILITADO, CIMBRADO, DESCIMBRA, MANO DE OBRA, EQUIPO Y HERRAMIENTA.</t>
  </si>
  <si>
    <t>RAMPAS DE ACCESO UNIVERSAL</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</si>
  <si>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</si>
  <si>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</si>
  <si>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CONCRETO HECHO EN OBRA DE F'C= 250 KG/CM2, T.MA. 3/4", R.N., INCLUYE: HERRAMIENTA, ELABORACIÓN DE CONCRETO, ACARREOS, COLADO, VIBRADO, EQUIPO Y MANO DE OBRA.</t>
  </si>
  <si>
    <t>HUERTO URBANO</t>
  </si>
  <si>
    <t>CIMBRA EN ZAPATAS DE CIMENTACIÓN, ACABADO COMÚN, INCLUYE: SUMINISTRO DE MATERIALES, ACARREOS, CORTES, HABILITADO, CIMBRADO, DESCIMBRADO, MANO DE OBRA, LIMPIEZA, EQUIPO Y HERRAMIENTA.</t>
  </si>
  <si>
    <t>CIMBRA ACABADO COMÚN EN DALAS Y CASTILLOS A BASE DE MADERA DE PINO DE 3A, INCLUYE: HERRAMIENTA, SUMINISTRO DE MATERIALES, ACARREOS, CORTES, HABILITADO, CIMBRADO, DESCIMBRA, EQUIPO Y MANO DE OBRA.</t>
  </si>
  <si>
    <t>SUMINISTRO, HABILITADO Y COLOCACIÓN DE ARMEX DE REFUERZO, 15 X 15 - 4 CON FY= 6000 KG/CM2, INCLUYE: HERRAMIENTA, EQUIPO, MATERIALES, TRASLAPES, DESPERDICIOS, HABILITADO, AMARRES Y MANO DE OBRA.</t>
  </si>
  <si>
    <t>SUMINISTRO Y COLOCACIÓN DE CONCRETO HECHO EN OBRA DE F'C= 200 KG/CM2, T.MA. 3/4", R.N., INCLUYE: HERRAMIENTA, ELABORACIÓN DE CONCRETO, ACARREOS, COLADO, VIBRADO, EQUIPO Y MANO DE OBRA.</t>
  </si>
  <si>
    <t>SUMINISTRO Y COLOCACIÓN DE CONCRETO HECHO EN OBRA F´C= 200 KG/CM2 REV. 14 CM T.M.A. 19 MM R.N., EN ALVÉOLOS DE MURO DE TABIQUE HUECO, INCLUYE: HERRAMIENTA, ELABORACIÓN DE CONCRETO, ACARREOS, COLADO, VIBRADO, EQUIPO Y MANO DE OBRA.</t>
  </si>
  <si>
    <t>APLANADO DE 2 CM DE ESPESOR EN INTERIOR DE MURO CON MORTERO CEMENTO-ARENA 1:3, ACABADO APALILLADO FINO, INCLUYE: APLICACIÓN DE IMPERMEABILIZANTE 100% ACRÍLICO, APLICACIÓN DE DOS MANOS, COLOR BLANCO, MATERIALES, ACARREOS, DESPERDICIOS, MANO DE OBRA, PLOMEADO, NIVELADO, REGLEADO, RECORTES, MANO DE OBRA, EQUIPO Y HERRAMIENTA.</t>
  </si>
  <si>
    <t>SUMINISTRO Y COLOCACIÓN DE CAPA DE 35 CM DE ESPESOR DE TIERRA NEGRA VEGETAL CON PEAT MOSS Y PERLITA MEJORADA CON 50% DE COMPOSTA Y FERTILIZANTE OSMOCOTE 14-14-14, ADICIONANDO MEDIO GLUTINANTE DE AGUA "LLUVIA SÓLIDA" PROPORCIÓN = 2L/M2, INCLUYE: SUMINISTRO, ACARREO, COLOCACIÓN, MANO DE OBRA, EQUIPO Y HERRAMIENTA.</t>
  </si>
  <si>
    <t>CIMBRA ACABADO APARENTE EN PERALTES DE LOSA, A BASE DE MADERA DE PINO, INCLUYE: HERRAMIENTA, HABILITADO, CORTES, DESPERDICIOS, CHAFLANES, ELEVACIONES, CIMBRA, DESCIMBRA, LIMPIEZA, ACARREO DE MATERIALES AL SITIO DE SU UTILIZACIÓN, A CUALQUIER NIVEL, EQUIPO Y MANO DE OBRA.</t>
  </si>
  <si>
    <t>SUMINISTRO, HABILITADO Y COLOCACIÓN DE ACERO DE REFUERZO DE FY= 4200 KG/CM2, INCLUYE: MATERIALES, TRASLAPES, SILLETAS, HABILITADO, ELEVACIONES, AMARRES, MANO DE OBRA, EQUIPO Y HERRAMIENTA.</t>
  </si>
  <si>
    <t>ACABADOS</t>
  </si>
  <si>
    <t>BAHÍA PARA CARGA Y DESCARGA</t>
  </si>
  <si>
    <t>BANQUETAS Y ANDADORES</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</si>
  <si>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</si>
  <si>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ESCARIFICACIÓN DEL TERRENO NATURAL DE 15 CM DE ESPESOR POR MEDIOS MECÁNICOS, COMPACTADO CON EQUIPO DE IMPACTO AL 95% ± 2 DE SU P.V.S.M., PRUEBA AASHTO ESTANDAR, CBR DEL 5% MÍNIMO, INCLUYE: AFINE DE LA SUPERFICIE, EXTENDIDO DEL MATERIAL, HOMOGENIZADO, COMPACTADO, MANO DE OBRA, EQUIPO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</si>
  <si>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</si>
  <si>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LOSA DE AJUSTE EN SECCIÓN 45 X 20 CM DE CONCRETO F'C=250 KG/CM2, T.M.A. 19 MM, R.N, PREMEZCLADO, INCLUYE: CIMBRA, DESCIMBRA, COLADO, MATERIALES, DESPERDICIOS, CURADO, MANO DE OBRA, PRUEBAS DE LABORATORIO, EQUIPO Y HERRAMIENTA.</t>
  </si>
  <si>
    <t>GUARNICIÓN TIPO "I" EN SECCIÓN 15X30 CM DE ALTURA A BASE DE CONCRETO PREMEZCLADO F'C= 200 KG/CM2, T.M.A. 19 MM, R.N., ACABADO PULIDO EN CORONA, COLOR INTEGRAL NEGRO AL 8%, INCLUYE: CIMBRA, DESCIMBRA, COLADO, MATERIALES, CURADO, DESPERDICIOS, MANO DE OBRA, PRUEBAS DE LABORATORIO, EQUIPO Y HERRAMIENTA.</t>
  </si>
  <si>
    <t>FORJADO DE ESCALÓN DE 35X15 CM A BASE DE BLOCK DE JALCRETO 11X14X28 CM, ASENTADO Y APLANADO DE 2.5 CM DE ESPESOR CON MORTERO CEMENTO- ARENA 1:3; ACABADO PULIDO O APALILLADO, INCLUYE: MATERIAL, DESPERDICIOS, MANO DE OBRA, HERRAMIENTA, EQUIPO Y ACARREOS.</t>
  </si>
  <si>
    <t>HUELLA DE 35 CM DE ANCHO Y 12 CM DE ESPESOR A BASE DE CONCRETO PREMEZCLADO F'C= 200 KG/CM2, R.N., T.MA. 3/8" (10 MM), ACABADO LAVADO CON GRANO DE MÁRMOL BLANCO #2 (5 KG/M2), ARMADA CON MALLA ELECTROSOLDADA 6X6/8-8, INCLUYE: HERRAMIENTA, SUMINISTRO DE MATERIALES, CURADO, DESPERDICIOS, ACARREOS, REGLEADO, ACABADO, CIMBRA EN FRONTERAS, DESCIMBRA, COLADO, REMATES, MUESTREADO, EQUIPO Y MANO DE OBRA</t>
  </si>
  <si>
    <t>HUELLA DE 35 CM DE ANCHO Y 12 CM DE ESPESOR A BASE DE CONCRETO PREMEZCLADO F'C= 200 KG/CM2, R.N., T.MA. 3/8" (10 MM), ACABADO LAVADO CON GRANO DE MÁRMOL NEGRO #2 (5 KG/M2), ARMADA CON MALLA ELECTROSOLDADA 6X6/8-8, INCLUYE: HERRAMIENTA, SUMINISTRO DE MATERIALES, CURADO, DESPERDICIOS, ACARREOS, REGLEADO, ACABADO, CIMBRA EN FRONTERAS, DESCIMBRA, COLADO, REMATES, MUESTREADO, EQUIPO Y MANO DE OBRA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</si>
  <si>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</si>
  <si>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RECUBRIMIENTO EN MUROS</t>
  </si>
  <si>
    <t>B1.1</t>
  </si>
  <si>
    <t>B1.2</t>
  </si>
  <si>
    <t>B1.3</t>
  </si>
  <si>
    <t>B1.4</t>
  </si>
  <si>
    <t>B2.1</t>
  </si>
  <si>
    <t>B2.2</t>
  </si>
  <si>
    <t>B2.3</t>
  </si>
  <si>
    <t>B5</t>
  </si>
  <si>
    <t>SUMINISTRO Y COLOCACIÓN DE CONCRETO PREMEZCLADO BOMBEABLE  F'C=250 KG/CM2, T.M.A.19 MM, REV. 16 CM, R.N., INCLUYE: COLADO, EXTENDIDO, NIVELADO, MATERIALES, MANIOBRAS, BOMBA, VIBRADO, DESPERDICIO, MANO DE OBRA, HERRAMIENTA Y EQUIPO.</t>
  </si>
  <si>
    <t>A10</t>
  </si>
  <si>
    <t>ZAPATAS, DADOS Y ESCALERAS</t>
  </si>
  <si>
    <t>ESCALERAS</t>
  </si>
  <si>
    <t>MANO DE OBRA PARA DAR ACABADO LAVADO SUPERFICIAL EN ÁREAS DE CONCRETO (HUELLAS Y PERALTES DE ESCALONES, PISOS DE CONCRETO, ETC), CON GRANO DE MÁRMOL BLANCO #2 (5KG POR 1 M2), INCLUYE: MATERIALES, HERRAMIENTA, ACARREOS, EQUIPO Y MANO DE OBRA.</t>
  </si>
  <si>
    <t>CIMBRA ACABADO COMÚN PARA RAMPA DE ESCALERA A BASE DE MADERA DE PINO, INCLUYE: MATERIALES, ACARREOS, CORTES, HABILITADO, CIMBRADO, DESCIMBRA, MANO DE OBRA, EQUIPO Y HERRAMIENTA.</t>
  </si>
  <si>
    <t>A2.1</t>
  </si>
  <si>
    <t>A2.2</t>
  </si>
  <si>
    <t>A4.2</t>
  </si>
  <si>
    <t>A4.1</t>
  </si>
  <si>
    <t>A2.3</t>
  </si>
  <si>
    <t>COLUMNAS Y MUROS DE CONCRETO</t>
  </si>
  <si>
    <t>A2.4</t>
  </si>
  <si>
    <t>TRABES, LOSA NERVADA Y LOSA LLENA</t>
  </si>
  <si>
    <t>SUMINISTRO Y COLOCACIÓN DE MALLA ELECTROSOLDADA 6X6-10/10, INCLUYE: HABILITADO, DESPERDICIOS, CORTES, AJUSTES, ALAMBRE, TRASLAPES, SILLETAS, MATERIAL DE FIJACIÓN, ACARREO DEL MATERIAL AL SITIO DE SU COLOCACIÓN, MANO DE OBRA Y HERRAMIENTA.</t>
  </si>
  <si>
    <t>MUROS, DALAS Y CASTILLOS</t>
  </si>
  <si>
    <t>CIMBRA EN DALAS Y CASTILLOS, ACABADO COMÚN, INCLUYE: SUMINISTRO DE MATERIALES, ACARREOS, CORTES, HABILITADO, CIMBRADO, DESCIMBRADO, MANO DE OBRA, LIMPIEZA, EQUIPO Y HERRAMIENTA.</t>
  </si>
  <si>
    <t>CIMBRA DE MADERA EN LOSAS, ACABADO COMÚN, INCLUYE: HERRAMIENTA, HABILITADO, CHAFLANES, CIMBRA, DESCIMBRA, LIMPIEZA, ACARREO DE MATERIALES AL SITIO DE SU UTILIZACIÓN, A CUALQUIER NIVEL, EQUIPO Y MANO DE OBRA.</t>
  </si>
  <si>
    <t>SUMINISTRO E INSTALACIÓN DE CASETÓN DESMOLDABLE A BASE DE FIBRA DE VIDRIO PARA LOSA ALIGERADA, CON DIMENSIÓN PROMEDIO DE 60 CM X 60 CM X 25 CM Y AJUSTES,  INCLUYE: HERRAMIENTA, SUMINISTRO DE MATERIALES, DESMOLDANTE, PREPARACIÓN PARA RECIBIR CASETÓN, FIJACIÓN, ACARREOS, INSTALACIÓN, A CUALQUIER ALTURA, DESPERDICIOS Y MANO DE OBRA.</t>
  </si>
  <si>
    <t>ESCARIFICACIÓN DEL TERRENO NATURAL DE 20 CM DE ESPESOR POR MEDIOS MECÁNICOS, COMPACTADO POR MEDIOS MECÁNICOS EN CAPAS NO MAYORES DE 20 CM AL 90% DE SU P.V.S.M, PRUEBA AASHTO ESTÁNDAR, INCLUYE: EXTENDIDO DEL MATERIAL, HOMOGENIZADO, AFINE DE LA SUPERFICIE, COMPACTADO, MANO DE OBRA, EQUIPO Y HERRAMIENTA.</t>
  </si>
  <si>
    <t>ASENTAMIENTO DE PLACAS METÁLICAS DE ESTRUCTURA A BASE DE GROUT NO METÁLICO, INCLUYE: MATERIALES, MANO DE OBRA, EQUIPO Y HERRAMIENTA.</t>
  </si>
  <si>
    <t>SEÑALÉTICA</t>
  </si>
  <si>
    <t>B6</t>
  </si>
  <si>
    <t>TRAMITES ANTE C.F.E. PARA LA INTERCONEXIÓN, CONTRATACIÓN Y CAMBIO DE MEDIDOR A BIDIRECCIONAL. INCLUYE: GASTO DE LA UVIE, UIIE, MEMORIA DE CALCULO QUE INCLUYA LOS DE TIERRA, CORTO, CIRCUITO, CORRIENTE DE FALLA A TIERRA, MALLA A, TIERRA, CAÍDA DE TENSIÓN DE ALIMENTADORES, Y CIRCUITOS DERIVADOS, ASÍ COMO DIAGRAMA UNIFILAR GENERAL DE LA INSTALACIÓN DC Y AC.</t>
  </si>
  <si>
    <t>SUMINISTRO Y COLOCACIÓN DE INTERRUPTOR TERMOMAGNÉTICO DERIVADO DE 3X70A QO, INCLUYE: HERRAMIENTAS, ACARREO DE MATERIALES AL SITIO DE SU COLOCACIÓN, PRUEBAS, AJUSTES Y MANO DE OBRA.</t>
  </si>
  <si>
    <t xml:space="preserve">SUMINISTRO E INSTALACIÓN DE INTERRUPTOR TERMOMAGNÉTICO DE 700 AMP 600V SIEMENS O SIMILAR EN GABINETE TIPO HIMMEL DE 1.00 X 0.80 X 0.30 M. INCLUYE: MATERIAL, MANO DE OBRA, HERRAMIENTA Y EQUIPO. </t>
  </si>
  <si>
    <t xml:space="preserve">SUMINISTRO E INSTALACIÓN DE INTERCONEXIÓN ENTRE INTERRUPTOR E INVERSOR A BASE DE 6.00 M DE TUBO CONDUIT GALVANIZADO P.D. DE 1- 1/2"Ø, INCLUYE: 3 CONDULET, 2 CONECTORES RECTOS, ABRAZADERAS,HERRAJES, FIJACIÓN A SOPORTERIA, MATERIALES, MANO DE OBRA, HERRAMIENTA, EQUIPO </t>
  </si>
  <si>
    <t>SUMINISTRO E INSTALACIÓN DE TRANSICIÓN DE CABLE DE COBRE CALIBRE NO. 6 THW-LS/THHW-LS 600 V, INCLUYE: EL SUMINISTRO, COLOCACIÓN Y CONEXIÓN; CINTA AISLANTE Y CONECTOR, U.O.T. INCLUYE: MATERIALES HERRAMIENTAS Y MANO DE OBRA</t>
  </si>
  <si>
    <t>SUMINISTRO E INSTALACIÓN DE TRANSICIÓN DE TUBERÍA PVC PESADO DE 2" A 2" GALV. P.D. DE 2" INCLUYE: MATERIALES, HERRAMIENTAS Y MANO DE OBRA</t>
  </si>
  <si>
    <t>SUMINISTRO E INSTALACIÓN DE GABINETE DE CONEXIONES DE 1 MTX30X25 INCLUYE: MATERIALES, HERRAMIENTAS Y MANO DE OBRA</t>
  </si>
  <si>
    <t>SUMINISTRO E INSTALACIÓN DE INTERRUPTOR CON GABINETE DE 150 AMPS 3F 4H 600V. INCLUYE: MATERIALES, MANO DE OBRA, HERRAMIENTA, Y EQUIPO.</t>
  </si>
  <si>
    <t>SUMINISTRO E INSTALACIÓN DE CABLEADO DESNUDO CALIBRE 10 AWG, INCLUYE: MATERIAL, HERRAMIENTA, EQUIPO Y MANO DE OBRA.</t>
  </si>
  <si>
    <t>SUMINISTRO E INSTALACIÓN DE CABLEADO PHOTO VOLTAICO ROJO 12 AWG, INCLUYE: MATERIAL, HERRAMIENTA, EQUIPO Y MANO DE OBRA.</t>
  </si>
  <si>
    <t>SUMINISTRO E INSTALACIÓN DE CABLEADO PHOTO VOLTAICO NEGRO 12 AWG, INCLUYE: MATERIAL, HERRAMIENTA, EQUIPO Y MANO DE OBRA.</t>
  </si>
  <si>
    <t>SUMINISTRO Y CONEXIÓN CONECTOR MC4 PV-KBT4/611-UR FEMALE SOLARLINE CONNECTOR, INCLUYE: MATERIAL, HERRAMIENTA, EQUIPO Y MANO DE OBRA.</t>
  </si>
  <si>
    <t>SUMINISTRO Y CONEXIÓN CONECTOR MC4 PV-KBT4/611-UR MALE SOLARLINE O SIMILAR, INCLUYE: MATERIAL, HERRAMIENTA, EQUIPO Y MANO DE OBRA.</t>
  </si>
  <si>
    <t>SUMINISTRO Y COLOCACIÓN DE CHAROLA TIPO MALLA 54/100 MM, INCLUYE: MATERIAL, HERRAMIENTA, EQUIPO Y MANO DE OBRA.</t>
  </si>
  <si>
    <t>SUMINISTRO E INSTALACIÓN DEL INVERSOR CENTRAL MODELO S5-GC23K-LV O SIMILAR, CAPACIDAD DE 23 KW, CORRIENTE NOMINAL DE SALIDA DE RED 60.4 A, INCLUYE: PRUEBAS, FIJACIÓN A ESTRUCTURA, MATERIALES, MANO DE OBRA, HERRAMIENTA Y EQUIPO.</t>
  </si>
  <si>
    <t>SUMINISTRO E INSTALACIÓN DE MODULO FOTOVOLTAICO HIKU6 MONO PERC, MODELO CS6W-550 O SIMILAR, 41.7 V, 13.20A, EFICIENCIA MODULAR DE 21.5 %, 550 WATTS, MEDIDAS 2,278 X 1,134 X 30 MM, INCLUYE: FLETES, TRASLADOS, SOPORTES DE INCLINACIÓN Y ESTRUCTURA DE FIJACIÓN, ACARREOS, MANIOBRAS AL LUGAR INDICADO, RESGUARDO TEMPORAL, HERRAMIENTA, EQUIPO, MATERIALES Y MANO DE OBRA.</t>
  </si>
  <si>
    <t>PANELES SOLARES</t>
  </si>
  <si>
    <t>SUMINISTRO E INSTALACIÓN DE SENSOR FOTOCELDA, MONTAJE DE MEDIA VUELTA, TENSIÓN 110-220V~, MOD. LEDVANCE PHOTOCELL IP65 120-277V, INCLUYE: HERRAMIENTA, ACARREOS, ELEMENTOS DE FIJACIÓN, SOPORTERÍA, CONEXIONES, AJUSTES, PRUEBAS, MATERIALES, EQUIPO Y MANO DE OBRA.</t>
  </si>
  <si>
    <t>SUMINISTRO E INSTALACIÓN DE PROYECTOR LED DE SOBREPONER EN MURO, MODELO KR FLAT CLAVE L7423-619, TEMPERATURA DE LUZ 2700K, 8W, 520LM., INCLUYE: HERRAMIENTA, ACARREOS, ELEMENTOS DE FIJACIÓN, SOPORTERÍA, CONEXIONES, AJUSTES, PRUEBAS, MATERIALES, EQUIPO Y MANO DE OBRA.</t>
  </si>
  <si>
    <t>SUMINISTRO E INSTALACIÓN DE LUMINARIA DE SOBREPONER, SERIE LUNA, MOD. LUNA FLAT RD 35 S, CLAVE L6375-1E0, 35W, 3000K, 3370 LM, INCLUYE: HERRAMIENTA, ACARREOS, ELEMENTOS DE FIJACIÓN, CONEXIONES, AJUSTES, PRUEBAS, MATERIALES, EQUIPO Y MANO DE OBRA.</t>
  </si>
  <si>
    <t>SUMINISTRO E INSTALACIÓN DE LUMINARIA DE SUSPENDER SERIE BL FLAT 600 CLAVE L6411-1I0    12W 4000K 3125 LM OPAL, INCLUYE: HERRAMIENTA, ACARREOS, ELEMENTOS DE FIJACIÓN, CONEXIONES, AJUSTES, PRUEBAS, MATERIALES, EQUIPO Y MANO DE OBRA.</t>
  </si>
  <si>
    <t>SUMINISTRO E INSTALACIÓN DE LUMINARIA DE SUSPENDER, MODELO TUBE M CLAVE L1727-300 CON LAMPARA MR16 GU10 CLAVE F5094-6EJ, 6W 3000K, 565LM O SIMILAR, A CUALQUIER ALTURA, INCLUYE: HERRAMIENTA, ACARREOS, ELEMENTOS DE FIJACIÓN, SOPORTERÍA, CONEXIONES, AJUSTES, PRUEBAS, MATERIALES, EQUIPO Y MANO DE OBRA.</t>
  </si>
  <si>
    <t>SUMINISTRO E INSTALACIÓN DE LÁMPARA WALLPACK, MOD. WALLPACK 90 CON FOTOCELDA INCLUIDA, CLAVE L7265-630, TEMPERATURA DE LUZ 6000K, 95W, 12000LM, INCLUYE: HERRAMIENTA, ACARREOS, ELEMENTOS DE FIJACIÓN, SOPORTERÍA, CONEXIONES, AJUSTES, PRUEBAS, MATERIALES, EQUIPO Y MANO DE OBRA.</t>
  </si>
  <si>
    <t>SUMINISTRO E INSTALACIÓN DE LUMINARIA DE SUSPENDER, SERIE PANEL LED, MOD. 20X120 CLAVE L5526-1I0, 30W 4000K, 2400LM, IP 50, INCLUYE: HERRAMIENTA, ACARREOS, ELEMENTOS DE FIJACIÓN, SOPORTERÍA, CONEXIONES, AJUSTES, PRUEBAS, MATERIALES, EQUIPO Y MANO DE OBRA.</t>
  </si>
  <si>
    <t>SUMINISTRO E INSTALACIÓN DE SENSOR DE MOVIMIENTO 360º, COLOCADO EN PLAFÓN, CON TECNOLOGÍA DE MICROONDAS, IP20, MODELO: M-MO-360 O SIMILAR, 110-220V~, 60/50 HZ, CARGA MÁXIMA 300 W, CALIBRACIÓN EN CAMPO, INCLUYE: HERRAMIENTA, ACARREOS, ELEMENTOS DE FIJACIÓN, CONEXIONES, AJUSTES, PRUEBAS, MATERIALES, EQUIPO Y MANO DE OBRA.</t>
  </si>
  <si>
    <t>SUMINISTRO E INSTALACIÓN DE LUMINARIA LED DE SOBREPONER EN MURO MODELO SW 30 SL L7017-610, TEMPERATURA DE LUZ 2700K, 2W, 50 LM, INSTALADA A 0.50 M SOBRE NPT. ALTURA, INCLUYE: HERRAMIENTA, ACARREOS, ELEMENTOS DE FIJACIÓN, SOPORTERÍA, CONEXIONES, AJUSTES, PRUEBAS, MATERIALES, EQUIPO Y MANO DE OBRA.</t>
  </si>
  <si>
    <t>SUMINISTRO E INSTALACIÓN DE LUMINARIA LED DE SOBREPONER EN MURO PARA ILUMINACIÓN TIPO ARBOTANTE EN ÁREAS COMUNES MODELO CUBO-A15 L7112-1E0. CONSUMO DE 24 W, TEMPERATURA DE COLOR 300K O SIMILAR, A CUALQUIER ALTURA, INCLUYE: HERRAMIENTA, ACARREOS, ELEMENTOS DE FIJACIÓN, SOPORTERÍA, CONEXIONES, AJUSTES, PRUEBAS, MATERIALES, EQUIPO Y MANO DE OBRA.</t>
  </si>
  <si>
    <t>SUMINISTRO E INSTALACIÓN DE LUMINARIA DE SUSPENDER BL FLAT 1200, MODELO L6436-1I0, 8 W 4000K 1940 LM, A CUALQUIER ALTURA, INCLUYE: HERRAMIENTA, ACARREOS, ELEMENTOS DE FIJACIÓN, SOPORTERÍA, CONEXIONES, AJUSTES, PRUEBAS, MATERIALES, EQUIPO Y MANO DE OBRA.</t>
  </si>
  <si>
    <t>SUMINISTRO E INSTALACIÓN DE LUMINARIA DE SUSPENDER GAMMA LED 1200 S SIST. DE EMER. 29 W DE EMERGENCIA B DIFUSOR TRASPARENTE, MODELO L5457-5I0, GR TR 4000K 4200 LM, A CUALQUIER ALTURA, INCLUYE: HERRAMIENTA, ACARREOS, ELEMENTOS DE FIJACIÓN, SOPORTERÍA, CONEXIONES, AJUSTES, PRUEBAS, MATERIALES, EQUIPO Y MANO DE OBRA.</t>
  </si>
  <si>
    <t>SUMINISTRO E INSTALACIÓN DE LUMINARIA DE SUSPENDER GAMMA LED 1200 30 W B DIFUSOR TRANSPARENTE, MODELO L6852-510, ADP 40K GR TR 4000K 4200 LM, A CUALQUIER ALTURA, INCLUYE: HERRAMIENTA, ACARREOS, ELEMENTOS DE FIJACIÓN, SOPORTERÍA, CONEXIONES, AJUSTES, PRUEBAS, MATERIALES, EQUIPO Y MANO DE OBRA.</t>
  </si>
  <si>
    <t>LUMINARIAS</t>
  </si>
  <si>
    <t>SALIDA ELÉCTRICA PARA UNIDAD CONDENSADORA CON TUBERÍA Y CONEXIONES DE PVC CONDUIT PESADO DE 1 1/4" DE DIÁMETRO, CABLE DE COBRE AWG CON AISLAMIENTO TIPO THHW-LS 90°, 600V, PARA FASES Y NEUTRO, CALIBRE 6,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</si>
  <si>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UNIDAD EVAPORADORA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</si>
  <si>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VENTILADOR DE EXTRACCIÓN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</si>
  <si>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APAGADOR DOBLE CON TUBERÍA Y CONEXIONES DE PVC CONDUIT PESADO DE 13, 19 Y 25 MM DE DIÁMETRO, CABLE DE COBRE AWG CON AISLAMIENTO TIPO THHW-LS 90°, 600V, PARA FASES Y NEUTRO, CALIBRE 10 Y 12, CAJAS DE REGISTRO CUADRADAS, CHALUPAS, Y TAPAS DE PVC REFORZADO, INCLUYE: APAGADOR DE 3 VÍAS 16AX, 127-277V~ MOD. E2003PTL, PLACA MOD. E5N3PTL CON CHASIS DE RESINA, COLOR BLANCO, BITICINO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</si>
  <si>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APAGADOR DOBLE CON TUBERÍA Y CONEXIONES DE PVC CONDUIT PESADO DE 13, 19 Y 25 MM DE DIÁMETRO, CABLE DE COBRE AWG CON AISLAMIENTO TIPO THHW-LS 90°, 600V, PARA FASES Y NEUTRO, CALIBRE 10 Y 12, CAJAS DE REGISTRO CUADRADAS, CHALUPAS, Y TAPAS DE PVC REFORZADO, INCLUYE: APAGADOR DOBLE TIPO INTERCAMBIABLE MOD. QZ5001 INTERRUPTOR SENCILLO 16AX, 127-277 V, PLACA DE 3 MÓDULOS PLACA CON CHASIS DE RESINA, QZ4803M3BN BITICINO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</si>
  <si>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CALENTADOR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</si>
  <si>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EXTRACTOR DE CAMPANA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</si>
  <si>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VENTILADOR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</si>
  <si>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SECADOR DE MANOS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</si>
  <si>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FLUXOMETRO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</si>
  <si>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CONTACTO DÚPLEX CON TUBERÍA Y CONEXIONES DE PVC CONDUIT PESADO DE 13, 19 Y 25 MM DE DIÁMETRO, CABLE DE COBRE AWG CON AISLAMIENTO TIPO THHW-LS 90°, 600V, PARA FASES Y NEUTRO, CALIBRE 10 Y 12, CAJAS DE REGISTRO CUADRADAS, CHALUPAS, Y TAPAS DE PVC REFORZADO, INCLUYE: CONTACTO DÚPLEX 2P+T, CON PROTECCIÓN DE NIÑOS/TAMPER RESISTANT, 120V~ MOD.S70323004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</si>
  <si>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TOMA CORRIENTE DÚPLEX CON TUBERÍA Y CONEXIONES DE PVC CONDUIT PESADO DE 13, 19 Y 25 MM DE DIÁMETRO, CABLE DE COBRE AWG CON AISLAMIENTO TIPO THHW-LS 90°, 600V, PARA FASES Y NEUTRO, CALIBRE 10 Y 12, CAJAS DE REGISTRO CUADRADAS, CHALUPAS, Y TAPAS DE PVC REFORZADO, INCLUYE: TOMA CORRIENTE DÚPLEX 120V~ MOD. CR20-GRY BTICINO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</si>
  <si>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TOMA CORRIENTE DÚPLEX CON TUBERÍA Y CONEXIONES DE PVC CONDUIT PESADO DE 13, 19 Y 25 MM DE DIÁMETRO, CABLE DE COBRE AWG CON AISLAMIENTO TIPO THHW-LS 90°, 600V, PARA FASES Y NEUTRO, CALIBRE 10 Y 12, CAJAS DE REGISTRO CUADRADAS, CHALUPAS, Y TAPAS DE PVC REFORZADO, INCLUYE: TOMA CORRIENTE DÚPLEX CON INTERRUPTOR DE CIRCUITO POR FALLA A TIERRA GFCI CON AUTOMONITOREO Y TAMPER RESISTANT CON PLACA COLOR BLANCO, 120 V~. 20 A MODELO: QZ4028GFC BTICINO O SIMILAR,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</si>
  <si>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PARA SENSOR DE MOVIMIENTO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</si>
  <si>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 ELÉCTRICA DE CENTRO AISLADA, OCULTA EN MURO, LOSA Y/O PLAFÓN PARA LUMINARÍA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</si>
  <si>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SALIDAS ELÉCTRICAS</t>
  </si>
  <si>
    <t>SUMINISTRO Y COLOCACIÓN DE INTERRUPTOR TERMOMAGNÉTICO DERIVADO DE 3X20A QO, INCLUYE: HERRAMIENTAS, ACARREO DE MATERIALES AL SITIO DE SU COLOCACIÓN, PRUEBAS, AJUSTES Y MANO DE OBRA.</t>
  </si>
  <si>
    <t>SUMINISTRO Y COLOCACIÓN DE INTERRUPTOR TERMOMAGNÉTICO DERIVADO DE 1X40A QO, INCLUYE: HERRAMIENTAS, ACARREO DE MATERIALES AL SITIO DE SU COLOCACIÓN, PRUEBAS, AJUSTES Y MANO DE OBRA.</t>
  </si>
  <si>
    <t>SUMINISTRO Y COLOCACIÓN DE INTERRUPTOR TERMOMAGNÉTICO DERIVADO DE 1X30A QO, INCLUYE: HERRAMIENTAS, ACARREO DE MATERIALES AL SITIO DE SU COLOCACIÓN, PRUEBAS, AJUSTES Y MANO DE OBRA.</t>
  </si>
  <si>
    <t>SUMINISTRO Y COLOCACIÓN DE INTERRUPTOR TERMOMAGNÉTICO DERIVADO DE 1X20A QO, INCLUYE: HERRAMIENTAS, ACARREO DE MATERIALES AL SITIO DE SU COLOCACIÓN, PRUEBAS, AJUSTES Y MANO DE OBRA.</t>
  </si>
  <si>
    <t>SUMINISTRO Y COLOCACIÓN DE INTERRUPTOR TERMOMAGNÉTICO DERIVADO DE 1X15A QO, INCLUYE: HERRAMIENTAS, ACARREO DE MATERIALES AL SITIO DE SU COLOCACIÓN, PRUEBAS, AJUSTES Y MANO DE OBRA.</t>
  </si>
  <si>
    <t>SUMINISTRO Y COLOCACIÓN DE INTERRUPTOR TERMOMAGNÉTICO DERIVADO DE 3X150 A, HGL36150 O SIMILAR, INCLUYE: HERRAMIENTAS, ACARREO DE MATERIALES AL SITIO DE SU COLOCACIÓN, PRUEBAS, AJUSTES Y MANO DE OBRA.</t>
  </si>
  <si>
    <t>SUMINISTRO Y COLOCACIÓN DE INTERRUPTOR TERMOMAGNÉTICO DERIVADO DE 3X150 A, HDL36150 O SIMILAR, INCLUYE: HERRAMIENTAS, ACARREO DE MATERIALES AL SITIO DE SU COLOCACIÓN, PRUEBAS, AJUSTES Y MANO DE OBRA.</t>
  </si>
  <si>
    <t>SUMINISTRO Y COLOCACIÓN DE INTERRUPTOR TERMOMAGNÉTICO DERIVADO DE 3X70 A, HDL36070 O SIMILAR, INCLUYE: HERRAMIENTAS, ACARREO DE MATERIALES AL SITIO DE SU COLOCACIÓN, PRUEBAS, AJUSTES Y MANO DE OBRA.</t>
  </si>
  <si>
    <t>SUMINISTRO Y COLOCACIÓN DE INTERRUPTOR TERMOMAGNÉTICO DERIVADO DE 3X30 A, HDL36030 O SIMILAR, INCLUYE: HERRAMIENTAS, ACARREO DE MATERIALES AL SITIO DE SU COLOCACIÓN, PRUEBAS, AJUSTES Y MANO DE OBRA.</t>
  </si>
  <si>
    <t>SUMINISTRO Y COLOCACIÓN DE INTERRUPTOR TERMOMAGNÉTICO DERIVADO DE 3X15 A, HDL36015 O SIMILAR, INCLUYE: HERRAMIENTAS, ACARREO DE MATERIALES AL SITIO DE SU COLOCACIÓN, PRUEBAS, AJUSTES Y MANO DE OBRA.</t>
  </si>
  <si>
    <t>SUMINISTRO Y COLOCACIÓN DE INTERRUPTOR TERMOMAGNÉTICO DERIVADO DE 1X20 A, QO120 O SIMILAR, INCLUYE: HERRAMIENTAS, ACARREO DE MATERIALES AL SITIO DE SU COLOCACIÓN, PRUEBAS, AJUSTES Y MANO DE OBRA.</t>
  </si>
  <si>
    <t>SUMINISTRO E INSTALACIÓN DE TABLERO "TAB-FRZ", MODELO QO320L125G, 20 POLOS, 125 A,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</si>
  <si>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"TAB-PA", MODELO QO320L125G, 20 POLOS, 125 A,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</si>
  <si>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"TAB-ILU", MODELO QO312L125G, 12 POLOS, 125 A,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</si>
  <si>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"TAB-HB", MODELO QOD4F, 4 POLOS, 60 A, FABRICADO CON LÁMINA DE ACERO TIPO NEMA 1, USO INTERIOR, INCLUYE:  CONEXIONES, RANURAS, PASOS EN MURO O LOSA, PRUEBAS, MATERIALES MENORES, HERRAMIENTAS, MONTAJE A CUALQUIER NIVEL CON ANDAMIOS O ESCALERA, LIMPIEZA, RETIRO DE MATERIAL SOBRANTE FUERA DE LA OBRA, SUPERVISIÓN, EQUIPO Y MANO DE OBRA.</t>
  </si>
  <si>
    <t>SUMINISTRO E INSTALACIÓN DE TABLERO GENERAL TIPO NQ, MOD. NQ304AB400 (F) / NQ430L4C, CON INTERRUPTOR PRINCIPAL 3P-400A MODELO LAL36400, INCLUYE:  CONEXIONES, RANURAS, PASOS EN MURO O LOSA, PRUEBAS, MATERIALES MENORES, HERRAMIENTAS, MONTAJE A CUALQUIER NIVEL CON ANDAMIOS O ESCALERA, LIMPIEZA, RETIRO DE MATERIAL SOBRANTE FUERA DE LA OBRA, SUPERVISIÓN, EQUIPO Y MANO DE OBRA.</t>
  </si>
  <si>
    <t>TABLEROS E INTERRUPTORES</t>
  </si>
  <si>
    <t>BASE PARA EQUIPO DE MEDICIÓN BIDIRECCIONAL, PARA USO EXTERIOR DE 13 TERMINALES, MODELO SQUARE-D GABINETE DE MEDIDAS 100X60X40 CM O SIMILAR,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</si>
  <si>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SUMINISTRO E INSTALACIÓN DE VARILLA DE TIERRAS DE 16 MM DE DIÁMETRO POR 3.05 M DE LARGO Y CONECTOR PARA CABLE DE COBRE A VARILLA DE COBRE MODELO GRC58 O SIMILAR, SOLDADURA FUNDENTE #90 Y CABLE ASC7 NO. 9, INCLUYE:  CONEXIONES, MATERIALES MENORES, HERRAMIENTAS, LIMPIEZA, RETIRO DE MATERIAL SOBRANTE FUERA DE LA OBRA, SUPERVISIÓN, EQUIPO Y MANO DE OBRA.</t>
  </si>
  <si>
    <t>SUMINISTRO E INSTALACIÓN DE ADAPTADOR PARA PANTALLA DE TIERRAS 25KV, INCLUYE: CONEXIONES, MATERIALES MENORES, HERRAMIENTAS, LIMPIEZA, RETIRO DE MATERIAL SOBRANTE FUERA DE LA OBRA, SUPERVISIÓN, EQUIPO Y MANO DE OBRA.</t>
  </si>
  <si>
    <t>SUMINISTRO E INSTALACIÓN DE INDICADOR DE FALLA MONOFASICO 25KV, 200A,  INCLUYE: CONEXIONES, MATERIALES MENORES, HERRAMIENTAS, LIMPIEZA, RETIRO DE MATERIAL SOBRANTE FUERA DE LA OBRA, SUPERVISIÓN, EQUIPO Y MANO DE OBRA.</t>
  </si>
  <si>
    <t>SUMINISTRO E INSTALACIÓN DE CODOS OCC 25KV, 200A, PARA CABLE CALIBRE 1/0 AWG, INCLUYE: CONEXIONES,  MATERIALES MENORES, HERRAMIENTAS, LIMPIEZA, RETIRO DE MATERIAL SOBRANTE FUERA DE LA OBRA, SUPERVISIÓN, EQUIPO Y MANO DE OBRA.</t>
  </si>
  <si>
    <t>SUMINISTRO E INSTALACIÓN DE TACONES DE NEOPRENO INCLUYE: MATERIALES MENORES, HERRAMIENTAS, LIMPIEZA, RETIRO DE MATERIAL SOBRANTE FUERA DE LA OBRA, SUPERVISIÓN, EQUIPO Y MANO DE OBRA.</t>
  </si>
  <si>
    <t>SUMINISTRO E INSTALACIÓN DE MENSULAS CS-250,  INCLUYE: MATERIALES MENORES, HERRAMIENTAS, LIMPIEZA, RETIRO DE MATERIAL SOBRANTE FUERA DE LA OBRA, SUPERVISIÓN, EQUIPO Y MANO DE OBRA.</t>
  </si>
  <si>
    <t>SUMINISTRO E INSTALACIÓN DE CORREDERAS 600-5,  INCLUYE: MATERIALES MENORES, HERRAMIENTAS, LIMPIEZA, RETIRO DE MATERIAL SOBRANTE FUERA DE LA OBRA, SUPERVISIÓN, EQUIPO Y MANO DE OBRA.</t>
  </si>
  <si>
    <t>SUMINISTRO E INSTALACIÓN DE CABLE DE COBRE DESNUDO CAL. 8,  INCLUYE:  CONEXIONES, MATERIALES MENORES, HERRAMIENTAS, LIMPIEZA, RETIRO DE MATERIAL SOBRANTE FUERA DE LA OBRA, SUPERVISIÓN, MANO DE OBRA.</t>
  </si>
  <si>
    <t>SUMINISTRO E INSTALACIÓN DE CABLE DE COBRE TIPO THW LS DE CAL. 8 AWG 600V,  INCLUYE:  CONEXIONES, MATERIALES MENORES, HERRAMIENTAS, LIMPIEZA, RETIRO DE MATERIAL SOBRANTE FUERA DE LA OBRA, SUPERVISIÓN, MANO DE OBRA.</t>
  </si>
  <si>
    <t>SUMINISTRO E INSTALACIÓN DE CABLE DE COBRE DESNUDO CAL. 6,  INCLUYE:  CONEXIONES, MATERIALES MENORES, HERRAMIENTAS, LIMPIEZA, RETIRO DE MATERIAL SOBRANTE FUERA DE LA OBRA, SUPERVISIÓN, MANO DE OBRA.</t>
  </si>
  <si>
    <t>SUMINISTRO E INSTALACIÓN DE CABLE DE COBRE TIPO THW LS DE CAL. 6 AWG 600V,  INCLUYE:  CONEXIONES, MATERIALES MENORES, HERRAMIENTAS, LIMPIEZA, RETIRO DE MATERIAL SOBRANTE FUERA DE LA OBRA, SUPERVISIÓN, MANO DE OBRA.</t>
  </si>
  <si>
    <t>SUMINISTRO E INSTALACIÓN DE CABLE DE COBRE DESNUDO CAL. 2,  INCLUYE:  CONEXIONES, MATERIALES MENORES, HERRAMIENTAS, LIMPIEZA, RETIRO DE MATERIAL SOBRANTE FUERA DE LA OBRA, SUPERVISIÓN, MANO DE OBRA.</t>
  </si>
  <si>
    <t>SUMINISTRO E INSTALACIÓN DE CABLE DE COBRE TIPO THW LS DE CAL. 2 AWG 600V,  INCLUYE:  CONEXIONES, MATERIALES MENORES, HERRAMIENTAS, LIMPIEZA, RETIRO DE MATERIAL SOBRANTE FUERA DE LA OBRA, SUPERVISIÓN, MANO DE OBRA.</t>
  </si>
  <si>
    <t>SUMINISTRO E INSTALACIÓN DE CABLE DE COBRE DESNUDO CAL. 1,  INCLUYE:  CONEXIONES, MATERIALES MENORES, HERRAMIENTAS, LIMPIEZA, RETIRO DE MATERIAL SOBRANTE FUERA DE LA OBRA, SUPERVISIÓN, MANO DE OBRA.</t>
  </si>
  <si>
    <t>SUMINISTRO E INSTALACIÓN DE CABLE DE COBRE TIPO THW LS DE CAL. 1 AWG 600V,  INCLUYE:  CONEXIONES, MATERIALES MENORES, HERRAMIENTAS, LIMPIEZA, RETIRO DE MATERIAL SOBRANTE FUERA DE LA OBRA, SUPERVISIÓN, MANO DE OBRA.</t>
  </si>
  <si>
    <t>SUMINISTRO E INSTALACIÓN DE CABLE DE COBRE DESNUDO CAL. 1/0,  INCLUYE:  CONEXIONES, MATERIALES MENORES, HERRAMIENTAS, LIMPIEZA, RETIRO DE MATERIAL SOBRANTE FUERA DE LA OBRA, SUPERVISIÓN, MANO DE OBRA.</t>
  </si>
  <si>
    <t>SUMINISTRO E INSTALACIÓN DE CABLE DE COBRE TIPO THW LS DE CAL. 1/0 AWG 600V,  INCLUYE:  CONEXIONES, MATERIALES MENORES, HERRAMIENTAS, LIMPIEZA, RETIRO DE MATERIAL SOBRANTE FUERA DE LA OBRA, SUPERVISIÓN, MANO DE OBRA.</t>
  </si>
  <si>
    <t>SUMINISTRO E INSTALACIÓN DE CABLE DE COBRE DESNUDO CAL. 2/0,  INCLUYE:  CONEXIONES, MATERIALES MENORES, HERRAMIENTAS, LIMPIEZA, RETIRO DE MATERIAL SOBRANTE FUERA DE LA OBRA, SUPERVISIÓN, MANO DE OBRA.</t>
  </si>
  <si>
    <t>SUMINISTRO E INSTALACIÓN DE CABLE DE COBRE TIPO THW LS DE CAL. 2/0 AWG 600V,  INCLUYE:  CONEXIONES, MATERIALES MENORES, HERRAMIENTAS, LIMPIEZA, RETIRO DE MATERIAL SOBRANTE FUERA DE LA OBRA, SUPERVISIÓN, MANO DE OBRA.</t>
  </si>
  <si>
    <t>SUMINISTRO E INSTALACIÓN DE TUBO PAD RD 9 TERMOFUSIONABLE DE 1 1/4" DE Ø, INCLUYE: HERRAMIENTA, MATERIALES, UNIONES CON MÁQUINA TERMOFUSIONADORA, DESPERDICIOS, ACARREO AL SITIO DE COLOCACIÓN, GUIADO Y MANO DE OBRA.</t>
  </si>
  <si>
    <r>
      <rPr>
        <sz val="8"/>
        <color rgb="FF000000"/>
        <rFont val="Isidora Bold"/>
      </rPr>
      <t>SUMINISTRO E INSTALACIÓN DE TUBO PAD RD 19 DE 1 1/4"</t>
    </r>
    <r>
      <rPr>
        <sz val="8"/>
        <color indexed="8"/>
        <rFont val="Isidora Bold"/>
      </rPr>
      <t xml:space="preserve"> DE Ø, INCLUYE: HERRAMIENTA, MATERIALES, DESPERDICIOS, ACARREO AL SITIO DE COLOCACIÓN, GUIADO Y MANO DE OBRA.</t>
    </r>
  </si>
  <si>
    <t>SUMINISTRO E INSTALACIÓN DE TUBO PAD RD 9 TERMOFUSIONABLE DE 1 1/2" DE Ø, INCLUYE: HERRAMIENTA, MATERIALES, UNIONES CON MÁQUINA TERMOFUSIONADORA, DESPERDICIOS, ACARREO AL SITIO DE COLOCACIÓN, GUIADO Y MANO DE OBRA.</t>
  </si>
  <si>
    <r>
      <rPr>
        <sz val="8"/>
        <color rgb="FF000000"/>
        <rFont val="Isidora Bold"/>
      </rPr>
      <t>SUMINISTRO E INSTALACIÓN DE TUBO PAD RD 19 DE 1 1/2"</t>
    </r>
    <r>
      <rPr>
        <sz val="8"/>
        <color indexed="8"/>
        <rFont val="Isidora Bold"/>
      </rPr>
      <t xml:space="preserve"> DE Ø, INCLUYE: HERRAMIENTA, MATERIALES, DESPERDICIOS, ACARREO AL SITIO DE COLOCACIÓN, GUIADO Y MANO DE OBRA.</t>
    </r>
  </si>
  <si>
    <t>SUMINISTRO E INSTALACIÓN DE TUBO PAD RD 9 TERMOFUSIONABLE DE 2 1/2" DE Ø, INCLUYE: HERRAMIENTA, MATERIALES, UNIONES CON MÁQUINA TERMOFUSIONADORA, DESPERDICIOS, ACARREO AL SITIO DE COLOCACIÓN, GUIADO Y MANO DE OBRA.</t>
  </si>
  <si>
    <r>
      <rPr>
        <sz val="8"/>
        <color rgb="FF000000"/>
        <rFont val="Isidora Bold"/>
      </rPr>
      <t>SUMINISTRO E INSTALACIÓN DE TUBO PAD RD 19 DE 2 1/2"</t>
    </r>
    <r>
      <rPr>
        <sz val="8"/>
        <color indexed="8"/>
        <rFont val="Isidora Bold"/>
      </rPr>
      <t xml:space="preserve"> DE Ø, INCLUYE: HERRAMIENTA, MATERIALES, DESPERDICIOS, ACARREO AL SITIO DE COLOCACIÓN, GUIADO Y MANO DE OBRA.</t>
    </r>
  </si>
  <si>
    <t xml:space="preserve">SUMINISTRO E INSTALACIÓN DE REGISTRO DE CONCRETO PARA BAJA TENSIÓN EN BANQUETA TIPO 2 NORMA CFE-RBTBCC1, MEDIDAS DE 0.80X0.50X0.90 M, CON ARO Y TAPA DE MATERIAL POLIMÉRICO TIPO 84B, INCLUYE: MANIOBRAS, ACARREOS, GRÚA HIAB, MATERIALES, HERRAMIENTA, LIMPIEZA, SUPERVISIÓN, EQUIPO Y MANO DE OBRA. </t>
  </si>
  <si>
    <t xml:space="preserve">SUMINISTRO E INSTALACIÓN DE REGISTRO DE CONCRETO PARA BAJA TENSIÓN EN BANQUETA TIPO 1 NORMA CFE-RBTB1, MEDIDAS DE 0.80X0.50X0.65 M, CON ARO Y TAPA DE MATERIAL POLIMÉRICO TIPO 84B, INCLUYE: MANIOBRAS, ACARREOS, GRÚA HIAB, MATERIALES, HERRAMIENTA, LIMPIEZA, SUPERVISIÓN, EQUIPO Y MANO DE OBRA. </t>
  </si>
  <si>
    <t>SUMINISTRO E INSTALACIÓN DE TRANSFORMADOR TIPO PEDESTAL TRIFÁSICO DE 150 KVA DE CAPACIDAD, 23KV-220/127V, ENFRIAMIENTO EN ACEITE, OPERACIÓN RADIAL, CONEXIÓN DELTA - ESTRELLA, INCLUYE: HERRAMIENTA, ACARREOS, CONEXIÓN, MANIOBRAS, GRÚA HIAB, EQUIPO Y MANO DE OBRA.</t>
  </si>
  <si>
    <t>TRAZO PARA LÍNEAS ELÉCTRICAS, INCLUYE: EQUIPO DE TOPOGRAFÍA, MATERIALES PARA SEÑALAMIENTO, MANO DE OBRA, EQUIPO Y HERRAMIENTA.</t>
  </si>
  <si>
    <t>ALIMENTADORES DE TABLEROS Y TRANSFORMADOR</t>
  </si>
  <si>
    <t>INSTALACIÓN ELÉCTRICA</t>
  </si>
  <si>
    <t>ASENTAMIENTO DE PLACAS METÁLICAS DE POSTES A BASE DE GROUT NO METÁLICO, INCLUYE: MATERIALES, MANO DE OBRA, EQUIPO Y HERRAMIENTA.</t>
  </si>
  <si>
    <t>SUMINISTRO E INSTALACIÓN DE CABLE DE ACERO CON RECUBRIMIENTO DE COBRE TIPO CONDUCLAD ACS7 NO. 9 (46.44 MM2) MCA. CONDUMEX O SIMILAR, INCLUYE: HERRAMIENTA, MATERIALES,  DESPERDICIOS, EQUIPO Y MANO DE OBRA.</t>
  </si>
  <si>
    <t>JGO</t>
  </si>
  <si>
    <t>SUMINISTRO Y COLOCACIÓN DE CONECTOR  TIPO  ZAPATA  DE  ALUMINIO  CAL. 6 AWG, 1 BARRENO, CON TORNILLO   Y   MANGA   TERMO CONTRÁCTIL  PARA  CONECTOR  MÚLTIPLE BAJA  TENSIÓN,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</si>
  <si>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</si>
  <si>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</si>
  <si>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MÚLTIPLE EN BAJA TENSIÓN 600 (4V), INCLUYE: HERRAMIENTA, MATERIAL, EQUIPO Y MANO DE OBRA.</t>
  </si>
  <si>
    <t>SUMINISTRO Y COLOCACIÓN DE CONECTOR  A  COMPRESIÓN  CAT. YPC2A8U CAL. 4-12, INCLUYE: HERRAMIENTA, CINTA VULCANIZABLE,  MATERIAL,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</si>
  <si>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</si>
  <si>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TAPONADO DE DUCTOS EN EL REGISTRO DE ALUMBRADO DE 35 MM DE Ø, POSTERIOR A LA INSTALACIÓN DEL CABLEADO CON ESPUMA DE POLIURETANO (SELLO DUCTO) O SIMILAR, INCLUYE: HERRAMIENTA, MATERIALES, ACARREOS Y MANO DE OBRA.</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</si>
  <si>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</si>
  <si>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</si>
  <si>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</si>
  <si>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</si>
  <si>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</si>
  <si>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</si>
  <si>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</si>
  <si>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</si>
  <si>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PRIMARIO ANTICORROSIVO ROJO OXIDO Y PINTURA PARA ACABADO SEGÚN COLOR ACORDADO CON LA SUPERVISIÓN DE OBRA, INCLUYE: HERRAMIENTA, SUMINISTRO, FLETES, ACARREOS, ELEVACIÓN, PLOMEADO, EQUIPO Y MANO DE OBRA.</t>
  </si>
  <si>
    <t>SUMINISTRO Y COLOCACIÓN DE LUMINARIA PUNTA DE POSTE DE 49 W LED 4000°K, 120/277V IP-66, RESISTENTE A VANDALISMO IK-10, MODELO SIMON O SIMILAR, MOD. MERSYF-GTF-5-VS-NDL-49W350-IAMXR-1-C1-BKMATE, INCLUYE: HERRAMIENTA, SUMINISTRO, FLETES, ACARREOS, ELEVACIÓN, CONEXIONES, PRUEBAS, EQUIPO Y MANO DE OBRA</t>
  </si>
  <si>
    <t xml:space="preserve">SUMINISTRO Y COLOCACIÓN DE GRAVA DE 3/4", PARA FONDO DE REGISTRO ELÉCTRICO, INCLUYE: HERRAMIENTA, ACARREOS Y MANO DE OBRA. </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</si>
  <si>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</si>
  <si>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</si>
  <si>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CURVA PVC CONDUIT S. P. DE 21 MM, INCLUYE: HERRAMIENTA, MATERIAL, DESPERDICIO, ACARREO AL SITIO DE COLOCACIÓN, GUIADO Y MANO DE OBRA.</t>
  </si>
  <si>
    <t>SUMINISTRO E INSTALACIÓN DE TUBO PVC CONDUIT S. P. DE 21 MM, INCLUYE: HERRAMIENTA, MATERIAL, DESPERDICIO, ACARREO AL SITIO DE COLOCACIÓN, GUIADO Y MANO DE OBRA.</t>
  </si>
  <si>
    <t>SALIDA ELÉCTRICA PARA LUMINARIA, CON TUBERÍA Y CONEXIONES DE PVC CONDUIT PESADO DE 13, 19 Y 25 MM DE DIÁMETRO, CABLE DE COBRE AWG CON AISLAMIENTO TIPO THHW-LS 90°, 600V, PARA FASES Y NEUTRO, CALIBRE 10 Y 12, CAJAS DE REGISTRO CUADRADAS, CHALUPAS, Y TAPAS DE PVC REFORZADO, INCLUYE: HERRAMIENTA, TRAZO, RANURAS, CONEXIONES, MATERIALES MENORES Y DE CONSUMO, PRUEBAS, CURVAS, PASOS EN MURO O PANEL, MONTAJE A CUALQUIER NIVEL CON ANDAMIOS O ESCALERA, CORTES, DESPERDICIOS, ACARREO DEL MATERIAL AL SITIO DE SU COLOCACIÓN A CUALQUIER NIVEL, RETIRO DE MATERIAL SOBRANTE FUERA DE LA OBRA, LIMPIEZA, EQUIPO Y MANO DE OBRA.</t>
  </si>
  <si>
    <t>SUMINISTRO E INSTALACIÓN DE CABLE DE COBRE AWG CALIBRE 12 CON AISLAMIENTO TIPO THHW-LS 90°, 600V, PARA FASES Y NEUTRO, INCLUYE: HERRAMIENTA, MATERIALES, CONEXIÓN, PRUEBAS, EQUIPO Y MANO DE OBRA.</t>
  </si>
  <si>
    <t>SUMINISTRO E INSTALACIÓN DE TUBO PVC CONDUIT S. P. DE 19 MM, INCLUYE: HERRAMIENTA, MATERIAL, DESPERDICIO, ACARREO AL SITIO DE COLOCACIÓN, GUIADO Y MANO DE OBRA.</t>
  </si>
  <si>
    <t>SUMINISTRO E INSTALACIÓN DE TUBO PAD RD 19 DE 35 MM DE Ø, INCLUYE: HERRAMIENTA, MATERIALES, DESPERDICIOS, ACARREO AL SITIO DE COLOCACIÓN, GUIADO Y MANO DE OBRA.</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</si>
  <si>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</si>
  <si>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</si>
  <si>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RED DE ALUMBRADO</t>
  </si>
  <si>
    <t xml:space="preserve">DESPALME DE TERRENO NATURAL POR MEDIOS MECÁNICOS, DE 15 CM DE ESPESOR, INCLUYE: ACARREO DEL MATERIAL PARA SU POSTERIOR RETIRO, EQUIPO Y MANO DE OBRA. </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</si>
  <si>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</si>
  <si>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SUMINISTRO E INSTALACIÓN DE PROTECCIÓN PARA INTEMPERIE DE AISLAMIENTO AL EXTERIOR, A BASE DE TELA POLIÉSTER REFORZADA ADHERIDA A LA FIBRA DE VIDRIO CON ADHESIVO INDUSTRIAL, SELLADOR BASE AGUA  H.I. Y RECUBRIMIENTO DE ACABADO PROTECTOR A BASE DE PINTURA AHULADA BLANCA A DOS MANOS. INCLUYE: MATERIALES, DESPERCIOS, MANO DE OBRA, EQUIPO,HERRAMIENTA, ACARREOS, FLETES Y RETIRO DE SOBRANTES.</t>
  </si>
  <si>
    <t xml:space="preserve">SUMINISTRO E INSTALACIÓN DE AISLAMIENTO TÉRMICO PARA DUCTOS, A BASE DE FIBRA DE VIDRIO DE 1 1/2" DE ESPESOR,  ADHERIDA CON PEGAMENTO RESISTOL 5000 EN TODA LA SUPERFICIE, CON FOIL DE ALUMINIO Y SELLADOR PARA UNIONES. INCLUYE: ANDAMIOS, MATERIALES, DESPERCIOS, MANO DE OBRA, HERRAMIENTA, EQUIPO, DESPERDICIO, LIMPIEZA Y RETIRO DE SOBRANTES. </t>
  </si>
  <si>
    <t>SUMINISTRO E INSTALACIÓN DE DUCTOS PARA DISTRIBUCIÓN DE AIRE, FABRICADOS EN LÁMINA GALVANIZADA  DE 1A CALIDAD EN CALIBRE 22, 24 Y 26. INCLUYE: MATERIALES, MANO DE OBRA, HERRAMIENTA, EQUIPO, ACARREOS, FLETES, MANIOBRAS, ANDAMIOS, ACCESORIOS, CORTES, DESPERDICIOS, DOBLECES, ELEMENTOS DE FIJACIÓN, SOPORTERIA METALICA, SELLADOR PARA DUCTOS, LIMPIEZA DE SOBRANTES Y RETIRO DE DESPERDICIOS.</t>
  </si>
  <si>
    <t>SUMINISTRO Y COLOCACIÓN DE REJILLA DE EXTRACCIÓN TIPO LOUVER, INSTALADA EN MURO, MEDIDAS DE 6"X8", INCLUYE: HERRAMIENTA, ACARREOS, ELEVACIONES, FIJACIÓN, PRUEBAS, EQUIPO Y MANO DE OBRA.</t>
  </si>
  <si>
    <t>SUMINISTRO Y COLOCACIÓN DE REJILLA DE EXTRACCIÓN TIPO LOUVER, INSTALADA EN MURO, MEDIDAS DE 10"X8", INCLUYE: HERRAMIENTA, ACARREOS, ELEVACIONES, FIJACIÓN, PRUEBAS, EQUIPO Y MANO DE OBRA.</t>
  </si>
  <si>
    <t>SUMINISTRO E INSTALACIÓN DE VENTILADOR DE EXTRACCIÓN HELICO CETRÍFUGO, 120V~, 60HZ, 136W, 1.1A, 2247RPM, MODELO TD-800/200 SILENT O SIMILAR, INCLUYE: HERRAMIENTA, ELEVACIONES, ACARREOS, PRUEBAS, FIJACIÓN Y MANO DE OBRA.</t>
  </si>
  <si>
    <t>SUMINISTRO E INSTALACIÓN DE VENTILADOR DE PARED DE 18", MODELO TAURUS TURBO M94402301 O SIMILAR, INCLUYE: ELEMENTOS DE FIJACIÓN A PARED, BRAZO DE SOPORTE, TAQUETES, TUERCAS, TORNILLOS, RONDANAS, HERRAMIENTA, ACARREOS, EQUIPO Y MANO DE OBRA.</t>
  </si>
  <si>
    <t>EQUIPO DE AIRE ACONDICIONADO CON UNIDAD CONDENSADORA MOD. EMF181J-CFM181J, 220V~, 1600W, 7.7A., REFRIGERANTE R32, 1.5TON. 765X555X302(MM) Y UNIDAD EVAPORADORA MOD. EMF181J-CFM181J, 220V~, 1600W, 7.7A., REFRIGERANTE R32, 1.5TON. 957X302X213 MM, (LONGITUD PROMEDIO ENTRE EVAPORADORA Y CONDESADOR DE 8.00 M), INCLUYE: HERRAMIENTA, SUMINISTRO E INSTALACIÓN, INTERCONEXIÓN  DE LÍNEAS DE LIQUIDO Y SUCCIÓN A BASE DE TUBERÍAS DE COBRE TIPO "L" RIGIDO EN DIFERENTES DIÁMETROS, AISLAMIENTO TÉRMICO, APLICACIÓN DE SELLADOR EN JUNTAS, FILTRO DESIDRATADOR, CONEXIONES, SOLDADURAS, VÁLVULA DE EXPANSIÓN, INTERCONEXIÓN ELÉCTRICA CON TUBERÍA PAD CORRUGADO NARANJA DE HASTA 1 1/2" Y CABLE DE USO RUDO 3X12 AWG, DREN DE CONDENSADOS CON TUBERÍA DE CPVC HIDRÁULICO DE HASTA 1", CARGA DE REFRIGERNATE, SOPORTERÍA Y ELEMENTOS DE FIJACIÓN, PASOS EN LOSA O MUROS, ENCAMISADO DE TUBERÍAS DE REFRIGERANTE CON TUBO DE PVC AL CRUZAR POR LA LOSA, NIVELACIÓN, ELEVACIONES, PRUEBAS, MATERIALES, EQUIPO Y MANO DE OBRA.</t>
  </si>
  <si>
    <t>VENTILACIÓN Y AIRE ACONDICIONADO</t>
  </si>
  <si>
    <t>A13</t>
  </si>
  <si>
    <t>A3</t>
  </si>
  <si>
    <t>A3.1</t>
  </si>
  <si>
    <t>A3.2</t>
  </si>
  <si>
    <t>A11</t>
  </si>
  <si>
    <t>A12</t>
  </si>
  <si>
    <t>A14</t>
  </si>
  <si>
    <t>PROTECCIÓN CONTRA INCENDIOS</t>
  </si>
  <si>
    <t>A15</t>
  </si>
  <si>
    <t>A16</t>
  </si>
  <si>
    <t>IMPORTE TOTAL CON LETRA</t>
  </si>
  <si>
    <t>SUBTOTAL M. N.</t>
  </si>
  <si>
    <t>IVA M. N.</t>
  </si>
  <si>
    <t>TOTAL M. N.</t>
  </si>
  <si>
    <t>DOPI-MUN-PP-IM-LP-062-2024</t>
  </si>
  <si>
    <t>VEGETACIÓN Y ARBOLADO</t>
  </si>
  <si>
    <t>SUMINISTRO Y PLANTACIÓN DE ÁRBOL OLIVO NEGRO, MAYOR O IGUAL A 3.00 M DE ALTURA, INCLUYE: HERRAMIENTA, EXCAVACIÓN, AGUA PARA RIEGO, MANO DE OBRA, RIEGO Y CUIDADOS POR 30 DÍAS.</t>
  </si>
  <si>
    <t>SUMINISTRO Y PLANTACIÓN DE ÁRBOL FRESNO MEXICANO, MAYOR O IGUAL A 3.00 M DE ALTURA, INCLUYE: HERRAMIENTA, EXCAVACIÓN, AGUA PARA RIEGO, MANO DE OBRA, RIEGO Y CUIDADOS POR 30 DÍAS.</t>
  </si>
  <si>
    <t>SUMINISTRO Y PLANTACIÓN DE ÁRBOL CIRUELO MEXICANO, MAYOR O IGUAL A 3.00 M DE ALTURA, INCLUYE: HERRAMIENTA, EXCAVACIÓN, AGUA PARA RIEGO, MANO DE OBRA, RIEGO Y CUIDADOS POR 30 DÍAS.</t>
  </si>
  <si>
    <t>SUMINISTRO Y PLANTACIÓN DE ÁRBOL PAROTA (ENTEROLOBIUM CYCLOCARPUM), MAYOR O IGUAL A 5.00 M DE ALTURA, INCLUYE: HERRAMIENTA, EXCAVACIÓN, AGUA PARA RIEGO, MANO DE OBRA, RIEGO Y CUIDADOS POR 30 DÍAS.</t>
  </si>
  <si>
    <t>SUMINISTRO Y PLANTACIÓN DE ÁRBOL MAGNOLIA, MAYOR O IGUAL A 2.00 M DE ALTURA, INCLUYE: HERRAMIENTA, EXCAVACIÓN, AGUA PARA RIEGO, MANO DE OBRA, RIEGO Y CUIDADOS POR 30 DÍAS.</t>
  </si>
  <si>
    <t>SUMINISTRO Y PLANTACIÓN DE ÁRBOL PAPELILLO (BOUGAINVILLEA), MAYOR O IGUAL A 3.00 M DE ALTURA, INCLUYE: HERRAMIENTA, EXCAVACIÓN, AGUA PARA RIEGO, MANO DE OBRA, RIEGO Y CUIDADOS POR 30 DÍAS.</t>
  </si>
  <si>
    <t>SUMINISTRO Y PLANTACIÓN DE ÁRBOL LLUVIA DE ORO (LABUMUN ANAGYROIDS), MAYOR O IGUAL A 3.00 M DE ALTURA, INCLUYE: HERRAMIENTA, EXCAVACIÓN, AGUA PARA RIEGO, MANO DE OBRA, RIEGO Y CUIDADOS POR 30 DÍAS.</t>
  </si>
  <si>
    <t>SUMINISTRO Y PLANTACIÓN DE ÁRBOL BUGAMBILIA, MAYOR O IGUAL A 2.00 M DE ALTURA, INCLUYE: HERRAMIENTA, EXCAVACIÓN, AGUA PARA RIEGO, MANO DE OBRA, RIEGO Y CUIDADOS POR 30 DÍAS.</t>
  </si>
  <si>
    <t>SUMINISTRO Y PLANTACIÓN DE ÁRBOL TEPEHUAJE (LYSILOMA ACAPULCENSE), MAYOR O IGUAL A 2.00 M DE ALTURA, INCLUYE: HERRAMIENTA, EXCAVACIÓN, AGUA PARA RIEGO, MANO DE OBRA, RIEGO Y CUIDADOS POR 30 DÍAS.</t>
  </si>
  <si>
    <t>SUMINISTRO Y PLANTACIÓN DE ÁRBOL CACALOSÚCHTL, MAYOR O IGUAL A 2.00 M DE ALTURA, INCLUYE: HERRAMIENTA, EXCAVACIÓN, AGUA PARA RIEGO, MANO DE OBRA, RIEGO Y CUIDADOS POR 30 DÍAS.</t>
  </si>
  <si>
    <t>SUMINISTRO Y PLANTACIÓN DE ÁRBOL MEZQUITE, MAYOR O IGUAL A 3.00 M DE ALTURA, INCLUYE: HERRAMIENTA, EXCAVACIÓN, AGUA PARA RIEGO, MANO DE OBRA, RIEGO Y CUIDADOS POR 30 DÍAS.</t>
  </si>
  <si>
    <t>SUMINISTRO Y PLANTACIÓN DE ÁRBOL PRIMAVERA, MAYOR O IGUAL A 3.00 M DE ALTURA, INCLUYE: HERRAMIENTA, EXCAVACIÓN, AGUA PARA RIEGO, MANO DE OBRA, RIEGO Y CUIDADOS POR 30 DÍAS.</t>
  </si>
  <si>
    <t>SUMINISTRO Y PLANTACIÓN DE ÁRBOL NISPERO, MAYOR O IGUAL A 3.00 M DE ALTURA, INCLUYE: HERRAMIENTA, EXCAVACIÓN, AGUA PARA RIEGO, MANO DE OBRA, RIEGO Y CUIDADOS POR 30 DÍAS.</t>
  </si>
  <si>
    <t>SUMINISTRO Y PLANTACIÓN DE ÁRBOL ROBLE, MAYOR O IGUAL A 5.00 M DE ALTURA, INCLUYE: HERRAMIENTA, EXCAVACIÓN, AGUA PARA RIEGO, MANO DE OBRA, RIEGO Y CUIDADOS POR 30 DÍAS.</t>
  </si>
  <si>
    <t>SUMINISTRO Y PLANTACIÓN DE ÁRBOL GUAJE, MAYOR O IGUAL A 3.00 M DE ALTURA, INCLUYE: HERRAMIENTA, EXCAVACIÓN, AGUA PARA RIEGO, MANO DE OBRA, RIEGO Y CUIDADOS POR 30 DÍAS.</t>
  </si>
  <si>
    <t>SUMINISTRO Y PLANTACIÓN DE ÁRBOL CAFETO, MAYOR O IGUAL A 90 CM DE ALTURA, INCLUYE: HERRAMIENTA, EXCAVACIÓN, AGUA PARA RIEGO, MANO DE OBRA, RIEGO Y CUIDADOS POR 30 DÍAS.</t>
  </si>
  <si>
    <t>ESCARIFICACIÓN DEL TERRENO NATURAL DE 15 CM DE ESPESOR POR MEDIOS MECÁNICOS, COMPACTADO AL 80% ± 2 DE SU P.V.S.M., PRUEBA AASHTO ESTANDAR, INCLUYE: EXTENDIDO DEL MATERIAL, HOMOGENIZADO, AFINE DE LA SUPERFICIE, COMPACTADO, MANO DE OBRA, EQUIPO Y HERRAMIENTA.</t>
  </si>
  <si>
    <t>SUMINISTRO Y COLOCACIÓN DE TIERRA VEGETAL EN CAPAS DE 15 CM, ADICIONADA CON RETENEDOR DE AGUA (LLUVIA SOLIDA) EN PROPORCIÓN DE 3% POR CADA M3, INCLUYE: HERRAMIENTA, ACARREOS, MEZCLADO DE MATERIALES Y MANO DE OBRA.</t>
  </si>
  <si>
    <t>FILTRO A BASE DE GRAVA O PIEDRA TRONADA (3/4" A 3") SIN FINOS, DE 30 CM DE ESPESOR , INCLUYE: HERRAMIENTA, ACARREOS, SUMINISTRO DE MATERIALES, EQUIPO Y MANO DE OBRA.</t>
  </si>
  <si>
    <t>SUMINISTRO Y COLOCACIÓN DE DREN CON TUBO MULTIPERFORADO DE PVC SANITARIO DE 2" DE DIÁMETRO, INCLUYE: HERRAMIENTA, MATERIALES Y MANO DE OBRA.</t>
  </si>
  <si>
    <t>SUMINISTRO Y COLOCACIÓN DE DREN CON TUBO MULTIPERFORADO DE PVC SANITARIO DE 4" DE DIÁMETRO, INCLUYE: HERRAMIENTA, MATERIALES Y MANO DE OBRA.</t>
  </si>
  <si>
    <t>MOBILIARIO EN BAÑOS</t>
  </si>
  <si>
    <t>SUMINISTRO Y COLOCACIÓN DE INODORO, TAZA Y TANQUE OLIMPIA, MOD. WC OLIMPIA, INCLUYE: HERRAMIENTA, ASIENTO PARA WC ATR-1 MOD. ATR-1, FLETES, ACARREOS, CUELLO DE CERA CON GUÍA, PRUEBAS, FIJACIONES, MATERIALES, EQUIPO Y MANO DE OBRA.</t>
  </si>
  <si>
    <t>SUMINISTRO Y COLOCACIÓN DE BARRA DE APOYO PARA DISCAPACITADOS ANGULAR DERECHA O IZQUIERDA DE ACERO INOXIDABLE, ACABADO SATINADO, CON CIERRE A PRESIÓN MODELO B-062-S, CON MEDIDAS DE 81X35 DE FONDO, O SIMILAR, FIJADO A MURO. INCLUYE: HERRAMIENTA, ELEMENTOS DE FIJACIÓN, ACARREOS, MATERIALES, EQUIPO Y MANO DE OBRA.</t>
  </si>
  <si>
    <t xml:space="preserve">SUMINISTRO Y COLOCACIÓN DE BARRA DE APOYO PARA DISCAPACITADOS DE ACERO INOXIDABLE SATINADO CON BRIDA A PRESIÓN, DE 56 CM, MODELO B-5806-99, X24-X36, DE 1 1/4" DE DIÁMETRO O SIMILAR, FIJADO A MURO. INCLUYE: HERRAMIENTA, ELEMENTOS DE FIJACIÓN, ACARREOS, MATERIALES, EQUIPO Y MANO DE OBRA. </t>
  </si>
  <si>
    <t xml:space="preserve">SUMINISTRO Y COLOCACIÓN DE DOSIFICADOR DE JABÓN LÍQUIDO CON DEPÓSITO RELLENABLE DE 1000 ML, MOD. AC53050 EN ACERO INOXIDABLE SATINADO O SIMILAR EN CALIDAD, INCLUYE: HERRAMIENTA, ELEMENTOS DE FIJACIÓN, ACARREOS, MATERIALES, EQUIPO Y MANO DE OBRA. </t>
  </si>
  <si>
    <t xml:space="preserve">SUMINISTRO Y COLOCACIÓN DE CAMBIADOR DE PAÑALES HORIZONTAL DE PARED CON PLATAFORMA ABATIBLE DE POLIETILENO DE ALTA DENSIDAD Y DE BASE CÓNCAVA PARA MAYOR COMODIDAD, ABATIBLE Y PLEGABLE SOBRE LA PARED, CON MEDIDAS DE 870 X 457 X 406 MM DE ALTO, MODELO AY10000 O SIMILAR, INCLUYE: HERRAMIENTA, ELEMENTOS DE FIJACIÓN, ACARREOS, MATERIALES, EQUIPO Y MANO DE OBRA. </t>
  </si>
  <si>
    <t xml:space="preserve">SUMINISTRO Y COLOCACIÓN DE FLUXÓMETRO DE SENSOR ELECTRÓNICO DE CORRIENTE, MODELO FC-110-38-3.5 O SIMILAR, SPUD DE 38 MM, 3.5 L POR DESCARGA, INCLUYE: HERRAMIENTA, FLETES, PRUEBAS, ACARREOS, FIJACIÓN, MATERIALES, EQUIPO Y MANO DE OBRA. </t>
  </si>
  <si>
    <t xml:space="preserve">SUMINISTRO Y COLOCACIÓN DE TAZA PARA FLUXÓMETRO, ELONGADA TRAMPA EXPUESTA 3.5L/4.8L, MOD. NAO17 HELVEX O SIMILAR, INCLUYE: HERRAMIENTA, ASIENTO PARA TAZA SIN TAPA ELONGADA MOD. AF-1, FLETES, ACARREOS, CUELLO DE CERA CON GUÍA, PRUEBAS, FIJACIONES, MATERIALES, EQUIPO Y MANO DE OBRA. </t>
  </si>
  <si>
    <t>SUMINISTRO Y COLOCACIÓN DE MINGITORIO SECO, MODELO MG MOJAVE TDS2 O SIMILAR, INCLUYE: HERRAMIENTA, ELEMENTOS DE FIJACIÓN, NIVELACIÓN, PRUEBAS, FLETES, ACARREOS, MATERIALES, EQUIPO Y MANO DE OBRA.</t>
  </si>
  <si>
    <t>SUMINISTRO Y COLOCACIÓN DE LLAVE PARA LAVABO ECONOMIZADORA, EMPOTRADA A PARED, 1.9 LT., POR DESCARGA, MODELO TV-121-1.9 O SIMILAR, ACABADO CROMADO, INCLUYE: HERRAMIENTA, ELEMENTOS DE FIJACIÓN, ACARREOS, MATERIALES, EQUIPO Y MANO DE OBRA.</t>
  </si>
  <si>
    <t>SUMINISTRO Y COLOCACIÓN DE LLAVE ECOLÓGICA CON SENSOR PARA LAVABO, MODELO SKU: 25.2505.21 KRAGEN O SIMILAR, INCLUYE: HERRAMIENTA, ELEMENTOS DE FIJACIÓN, ACARREOS, MATERIALES, EQUIPO Y MANO DE OBRA.</t>
  </si>
  <si>
    <t xml:space="preserve">SUMINISTRO Y COLOCACIÓN DE REGADERA MANUAL REDONDA CON DESVIADOR DE PLATO ANCHO, MODELO RM-14 O SIMILAR, INCLUYE: HERRAMIENTA, ELEMENTOS DE FIJACIÓN, ACARREOS, MATERIALES, EQUIPO Y MANO DE OBRA. </t>
  </si>
  <si>
    <t xml:space="preserve">SUMINISTRO Y COLOCACIÓN DE MONOMANDO PARA REGADERA O TINA SIN DESVIADOR, MODELO E-59 O SIMILAR, INCLUYE: HERRAMIENTA, ELEMENTOS DE FIJACIÓN, ACARREOS, MATERIALES, EQUIPO Y MANO DE OBRA. </t>
  </si>
  <si>
    <t>SUMINISTRO Y COLOCACIÓN DE LLAVE PARA MANGUERA DE COMPRESIÓN DE 1/2", MOD. 19CR, URREA O SIMILAR EN CALIDAD, INCLUYE: HERRAMIENTA, ELEMENTOS DE FIJACIÓN, ACARREOS, MATERIALES, EQUIPO Y MANO DE OBRA.</t>
  </si>
  <si>
    <t>SUMINISTRO Y COLOCACIÓN DE COLADERA VERTICAL CORTA DE UNA BOCA PARA INSERTO CUADRADO DE 3.9" X 3.9", MODELO 22V-CHLI O SIMILAR, CON MEDIDAS DE 24X20X24 CM, INCLUYE: HERRAMIENTA, ACARREOS, CONEXIONES, EMPAQUES, ELEMENTOS DE FIJACIÓN, NIVELADO, AJUSTES, MATERIALES, EQUIPO Y MANO DE OBRA.</t>
  </si>
  <si>
    <t>SUMINISTRO Y COLOCACIÓN DE GANCHO MULTIUSOS REFORZADO, MODELO 266 HELVEX O SIMILAR EN CALIDAD, INCLUYE: HERRAMIENTA, ELEMENTOS DE FIJACIÓN, ACARREOS, MATERIALES, EQUIPO Y MANO DE OBRA.</t>
  </si>
  <si>
    <t xml:space="preserve">SUMINISTRO Y COLOCACIÓN BANCA PLEGABLE PARA BAÑO, ELABORADA DE PLÁSTICO RESISTENTE, ESTRUCTURA DE ACERO ESMALTADO COLOR BLANCO, ALTURA AJUSTABLE EN 7 NIVELES, DE 50X30 CM, CAPACIDAD DE 100 KG, MODELO BN60082 O SIMILAR, CODIGO HOEQ00A44197, INCLUYE: HERRAMIENTA, ELEMENTOS DE FIJACIÓN, ACARREOS, MATERIALES, EQUIPO Y MANO DE OBRA. </t>
  </si>
  <si>
    <t xml:space="preserve">SUMINISTRO Y COLOCACIÓN DE DISPENSADOR DE PAPEL HIGIÉNICO, MODELO AE25000 FUTURA DE ACERO INOXIDABLE SATINADO, INCLUYE: HERRAMIENTA, ELEMENTOS DE FIJACIÓN, ACARREOS, MATERIALES, EQUIPO Y MANO DE OBRA. </t>
  </si>
  <si>
    <t xml:space="preserve">SUMINISTRO Y COLOCACIÓN DE DISPENSADOR DE PALANCA DE PAPEL BOBINA EN CONTINUO, MODELO AG24011 JOFEL O SIMILAR, INCLUYE: HERRAMIENTA, ELEMENTOS DE FIJACIÓN, ACARREOS, MATERIALES, EQUIPO Y MANO DE OBRA. </t>
  </si>
  <si>
    <t xml:space="preserve">SUMINISTRO Y COLOCACIÓN DE SECADOR DE MANOS, MOD. MB-1012 TURBO EN ACERO INOXIDABLE DE 21 X 29 X 21 CM, CON SENSOR INFRAROJO, INCLUYE: HERRAMIENTA, ELEMENTOS DE FIJACIÓN, ACARREOS, MATERIALES, EQUIPO Y MANO DE OBRA. </t>
  </si>
  <si>
    <t xml:space="preserve">SUMINISTRO Y COLOCACIÓN DE GANCHO DOBLE DE LATÓN CROMADO, DE 2,54 X 5,08 X 7,62 CM HELVEX O SIMILAR EN CALIDAD, INCLUYE: HERRAMIENTA, ELEMENTOS DE FIJACIÓN, ACARREOS, MATERIALES, EQUIPO Y MANO DE OBRA. </t>
  </si>
  <si>
    <t>CANCELERÍA</t>
  </si>
  <si>
    <t>PUERTAS</t>
  </si>
  <si>
    <t>CONCRETO HECHO EN OBRA DE F'C= 250 KG/CM2, T.MA. 3/4", R.N., INCLUYE: HERRAMIENTA, ELABORACIÓN DE CONCRETO, ACARREOS, COLADO, VIBRADO, EQUIPO Y MANO DE OBRA.</t>
  </si>
  <si>
    <t>CIMBRA ACABADO COMÚN  A BASE DE MADERA DE PINO DE 3A, INCLUYE: HERRAMIENTA, MATERIALES, ACARREOS, CORTES, HABILITADO, CIMBRADO, DESCIMBRA, EQUIPO Y MANO DE OBRA.</t>
  </si>
  <si>
    <t>A17</t>
  </si>
  <si>
    <t>A18</t>
  </si>
  <si>
    <t xml:space="preserve">SUMINISTRO Y COLOCACIÓN DE BARRA ABATIBLE DERECHA / IZQUIERDA DE APOYO PARA DISCAPACITADOS DE ACERO INOXIDABLE, ACABADO SATINADO, CON CIERRE A PRESIÓN MODELO AV14840 O SIMILAR, FIJADO A MURO, INCLUYE: HERRAMIENTA, ELEMENTOS DE FIJACIÓN, ACARREOS, MATERIALES, EQUIPO Y MANO DE OBRA. </t>
  </si>
  <si>
    <t>SUMINISTRO Y COLOCACIÓN DE BARRA DE PARED RECTA DERECHA / IZQUIERDA DE APOYO PARA DISCAPACITADOS DE ACERO INOXIDABLE SATINADO CON BRIDA A PRESIÓN MODELO AV44500 O SIMILAR, MEDIDAS DE 50 CM X 8.1 CM X 10.5 CM, FIJADO A MURO, INCLUYE: HERRAMIENTA, ELEMENTOS DE FIJACIÓN, ACARREOS, MATERIALES, EQUIPO Y MANO DE OBRA.</t>
  </si>
  <si>
    <t>SUMINISTRO Y COLOCACIÓN  DE MESA DE PÍCNIC RECTANGULAR, MODELO RD-318 REDDPARK O SIMILAR EN CALIDAD, MEDIDAS: 1.80 M X 1.80 M X 0.80 M, INCLUYE: HERRAMIENTA, MATERIALES, ACARREOS, FIJACIÓN A DADO DE CONCRETO, EQUIPO Y MANO DE OBRA.</t>
  </si>
  <si>
    <t>SUMINISTRO Y COLOCACIÓN DE BANCA REDONDA DE CONCRETO, ACABADO APARENTE  PULIDO, MODELO "BANCA LUNAR MEDIANA" O SIMILAR, MEDIDAS DE 80 CM DE DIÁMETRO, 40 CM DE ALTURA, INCLUYE: HERRAMIENTA, MATERIALES, ACARREOS, FIJACIÓN Y MANO DE OBRA.</t>
  </si>
  <si>
    <t>SUMINISTRO Y COLOCACIÓN DE BANCA REDONDA DE CONCRETO, ACABADO APARENTE  PULIDO, MODELO "BANCA LUNAR GRANDE" O SIMILAR, MEDIDAS DE 100 CM DE DIÁMETRO, 40 CM DE ALTURA, INCLUYE: HERRAMIENTA, MATERIALES, ACARREOS, FIJACIÓN Y MANO DE OBRA.</t>
  </si>
  <si>
    <t>SUMINISTRO Y COLOCACIÓN DE BANCA REDONDA DE CONCRETO, ACABADO APARENTE  PULIDO, MODELO "BANCA LUNAR CHICA" O SIMILAR, MEDIDAS DE 50 CM DE DIÁMETRO, 40 CM DE ALTURA, INCLUYE: HERRAMIENTA, MATERIALES, ACARREOS, FIJACIÓN Y MANO DE OBRA.</t>
  </si>
  <si>
    <t>SUMINISTRO, HABILITADO Y MONTAJE DE ANCLA DE ACERO A-36  A BASE DE REDONDO LISO DE 1/4"  DE DIÁMETRO CON UN DESARROLLO DE 0.35 M CON ROSCA EN AMBOS EXTREMOS, 10 CM EN LA PARTE SUPERIOR Y 5 CM EN LA PARTE INFERIOR, INCLUYE: HERRAMIENTA, TUERCAS HEXAGONALES DE 1/4" ESTRUCTURALES PESADA GRADO 5 CON RONDANA PLANA, CORTES, EQUIPO Y MANO DE OBRA.</t>
  </si>
  <si>
    <t>SUMINISTRO Y COLOCACIÓN DE CONCRETO PREMEZCLADO F'C= 250 KG/CM2, R.N., T.M.A. 19 MM, REV. 14, ADICIONANDO IMPERMEABILIZANTE INTEGRAL AL 4% FESTEGRAL O SIMILAR (2 KG POR CADA SACO DE CEMENTO DE 50 KG), TIRO DIRECTO, EN CIMENTACIÓN, INCLUYE: HERRAMIENTA, MATERIALES, COLADO, VIBRADO, DESCIMBRA, CURADO, PRUEBAS DE LABORATORIO, EQUIPO Y MANO DE OBRA.</t>
  </si>
  <si>
    <t xml:space="preserve">SUMINISTRO Y COLOCACIÓN DE SEÑALIZACIÓN CÉDULA TIPO 2 - LARGA,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PORTA HOJA DOBLE ACRÍLICO DE 3 MM,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</si>
  <si>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 xml:space="preserve">SUMINISTRO Y COLOCACIÓN DE SEÑALIZACIÓN CÉDULA TIPO 2,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PORTA HOJA DOBLE ACRÍLICO DE 3 MM,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</si>
  <si>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 xml:space="preserve">SUMINISTRO Y COLOCACIÓN DE SEÑALIZACIÓN CÉDULA TIPO 1,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PORTA HOJA DOBLE ACRÍLICO DE 3 MM,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</si>
  <si>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SUMINISTRO, HABILITADO Y MONTAJE DE PLACA DE ACERO A-36 DE 10 X 10 CM Y 1/4" DE ESPESOR, INCLUYE: HERRAMIENTA, 4 PERFORACIONES PARA COLOCAR ANCLAS DE 1/4", TRAZO, MATERIALES, CORTES, SOLDADURA, FIJACIÓN,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</si>
  <si>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 2" Y CON ALTURA LIBRE DE MÍNIMO 2.50 M DESDE NIVEL DE SUELO A PARTE INFERIOR DEL TABLERO DE LA SEÑAL EN CALIBRE 12, DADO DE CONCRETO DE F´C= 200 KG/CM2 HECHO EN OBRA DE 40X40X80 CM, MATERIALES, MANO DE OBRA, EQUIPO Y HERRAMIENTA.</t>
  </si>
  <si>
    <t>SUMINISTRO, FABRICACIÓN Y COLOCACIÓN DE MUEBLE FIJO RECEPCIÓN (CR-04A) CON CUBIERTA DE MELAMINA Y COLORES S.M.A. EN CARAS VISIBLES, ZONA DE LUDOTECA, MEDIDAS DE 2.86 M X 0.50 M X 2.55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CUBRE CANTOS DE MELAMINA EN 19 MM DE ANCHO COLOR NATURAL (TRIPLAY), HERRAMIENTA, MATERIALES, FABRICACIÓN DE MUEBLE, HABILITADO, CORTES, DESPERDICIOS, FIJACIÓN A MURO CON TAQUETES EXPANSIVOS Y TORNILLOS DE 2" X 3/16", TORNILLOS NIVELADORES PARA PISO CON CUBIERTA PLÁSTICA, ACARREOS, COLOCACIÓN, EQUIPO Y MANO DE OBRA.</t>
  </si>
  <si>
    <t>SUMINISTRO, FABRICACIÓN Y COLOCACIÓN DE MUEBLE FIJO RECEPCIÓN (CR-04B) CON CUBIERTA DE MELAMINA Y COLORES S.M.A. EN CARAS VISIBLES, ZONA DE LUDOTECA, MEDIDAS DE 1.28 M X 0.50 M X 2.55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PUERTAS CON DOS BISAGRAS BIDIMENSIONAL MOD. BIDI-165C, 2 JALADERAS EIGER TURGRIFFE MOD. KKD115 DE 200 MM DE ALUMINIO INOXIDABLE, CUBRE CANTOS DE MELAMINA EN 19 MM DE ANCHO COLOR NATURAL (TRIPLAY), HERRAMIENTA, MATERIALES, FABRICACIÓN DE MUEBLE, HABILITADO, CORTES, DESPERDICIOS, FIJACIÓN A MURO CON TAQUETES EXPANSIVOS Y TORNILLOS DE 2" X 3/16", TORNILLOS NIVELADORES PARA PISO CON CUBIERTA PLÁSTICA, ACARREOS, COLOCACIÓN, EQUIPO Y MANO DE OBRA.</t>
  </si>
  <si>
    <t>SUMINISTRO, FABRICACIÓN Y COLOCACIÓN DE MUEBLE FIJO MOCHILERO (CR-04C) CON CUBIERTA DE MELAMINA Y COLORES S.M.A. EN CARAS VISIBLES, ZONA DE LUDOTECA, MEDIDAS DE 1.85 M X 0.50 M X 0.78 M, CONFORME A DETALLES Y ESPECIFICACIONES DE PROYECTO, ELABORADO A BASE DE TRIPLAY DE PINO DE PRIMERA DE 19 MM, LIJADO, TERMINADO GENERAL CON APLICACIÓN POR METODO DE ASPERSIÓN EN 2 CAPAS DE BARNIZ POLYFORM3000, ACABADO SATINADO, DEJANDO SECAR COMPLETAMENTE ENTRE APLICACIONES, INCLUYE: TUBERÍA MECÁNICA ROLADA DE 1" CED. 30 ROLADA DE 0.76 M DE LONG. PROMEDIO CON PRIMARIO ANTICORROSIVO Y ACABADO ESMALTE COLOR S.M.A., AROS ELABORADOS EN TRIPLAY DE PINO DE PRIMERA DE 1/2" DE ESPESOR Y UN DIÁMETRO DE 2", CUBRE CANTOS DE MELAMINA EN 19 MM DE ANCHO COLOR NATURAL (TRIPLAY), HERRAMIENTA, MATERIALES, FABRICACIÓN DE MUEBLE, HABILITADO, CORTES, DESPERDICIOS, FIJACIÓN A MURO CON TAQUETES EXPANSIVOS Y TORNILLOS DE 2" X 3/16", TORNILLOS NIVELADORES PARA PISO CON CUBIERTA PLÁSTICA, ACARREOS, COLOCACIÓN, EQUIPO Y MANO DE OBRA.</t>
  </si>
  <si>
    <t>TOMA DOMICILIARIA</t>
  </si>
  <si>
    <t>REGISTRO SANITARIO FORJADO DE 0.60 X 0.40 M Y PROFUNDIDAD PROMEDIO A NIVEL DE ARRASTRE DE 0.45 M A 0.65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</si>
  <si>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SANITARIO FORJADO DE 0.60 X 0.40 M Y PROFUNDIDAD PROMEDIO A NIVEL DE ARRASTRE DE 1.15 M A 1.35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</si>
  <si>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PLUVIAL FORJADO DE 0.60 X 0.40 M Y PROFUNDIDAD PROMEDIO A NIVEL DE ARRASTRE DE 0.45 M A 0.75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</si>
  <si>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REGISTRO PLUVIAL FORJADO DE 0.60 X 0.40 M Y PROFUNDIDAD PROMEDIO A NIVEL DE ARRASTRE DE 0.76 M A 1.05 M, MEDIDAS INTERIORES, CON FIRME DE FONDO A BASE DE CONCRETO F'C= 150 KG/CM2 Y ESPESOR 8 CM, MEDIA CAÑA ELABORADA CON LA MITAD DE LA SECCIÓN DE DUCTO DE PVC DE DIÁMETRO CORRESPONDIENTE A BASE DE CONCRETO F'C= 150 KG/CM2, TERMINADO PULIDO, CON MUROS DE BLOCK DE JALCRETO EN 14 CM DE ANCHO (11X14X28CM) ASENTADO AL HILO CON JUNTEO DE MORTERO CEMENTO-ARENA PROPORCIÓN 1:3, APLANADO INTERIOR DE 1.50 CM CON MORTERO CEMENTO ARENA 1:4 CON IMPERMEABILIZANTE INTEGRAL A RAZÓN DE 0.20 KG/M2, DALA DE CERRAMIENTO SECCIÓN 15 X 15 CM A BASE DE CONCRETO F'C= 150 KG/CM2, ADICIONADA CON FIBRA DE POLIPROPILENO EN PROPORCIÓN 140 GR/M3, CONTRAMARCO DE ASENTAMIENTO DE TAPA DE REGISTRO ELABORADO CON ÁNGULO METÁLICO SECCIÓN 3" X 3" X 3/16” Y TAPA DE REGISTRO DE 72 X 56 CM ELABORADO CON ÁNGULO METÁLICO SECCIÓN 2 1/2” X 2 1/2” X 3/16”, ARMADO CON VARILLAS #3 (3/8”) A CADA 10 CM AMBOS SENTIDOS Y COLADO CON CONCRETO HECHO EN OBRA F'C= 200 KG/CM2 DE 8 CM DE ESPESOR, INCLUYE: HERRAMIENTA, SUMINISTRO DE MATERIALES, ACARREOS, CIMBRA, COLADO, CURADO, DESCIMBRA,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</si>
  <si>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</si>
  <si>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</si>
  <si>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RELLENO EN CEPAS O MESETAS DE SUELO-CEMENTO, A BASE DE MATERIAL DE BANCO, EN PROPORCIÓN DE 8:1,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</si>
  <si>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MURO DE CELOSÍA CON TABIQUE DECORATIVO MAZATLÁN 10 X 12 X 24 CM, ASENTADA CON MORTERO CEMENTO-ARENA PROPORCIÓN 1:3, CON DOS VARILLAS DEL N° 2 A CADA DOS HILADAS, SOLDADOS EN LAS PUNTAS A COLUMNAS METÁLICAS QUE CONFORMAN EL MARCO (BASTIDOR). INCLUYE: SUMINISTRO, INSTALACIÓN, MATERIALES, DESPERDICIOS, ACARREOS, MANO DE OBRA Y HERRAMIENTA.</t>
  </si>
  <si>
    <t xml:space="preserve">SUMINISTRO Y COLOCACIÓN DE SEÑALIZACIÓN CÉDULA TIPO 3, ACRÍLICO DE CRISTAL DE 6 MM ROTULADO EN LA TRASCARA CON VINIL ADHERIBLE DE ALTA RESISTENCIA (COLOR S.M.A.), PICTOGRAMA FABRICADO EN ACRÍLICO NEGRO MATE DE 3 MM, BRAILLE DE ACRÍLICO DE CRISTAL DE 6 MM ROTULADO EN LA TRASCARA CON VINIL ADHERIBLE DE ALTA RESISTENCIA (COLOR S.M.A.), TEXTO FABRICADO EN ACRÍLICO NEGRO MATE 3 MM, BRAILLE CON SISTEMA RÁSTER CON ESFERAS DE ACRÍLICO, PLACA BASE DE ACRÍLICO DE CRISTAL, ACABADO TRANSPARENTE EN 6 MM DE ESPESOR, A MODO PIZARRÓN, TAN SOLO CON EL CIRCULO DE VINIL A COLOR, Y EL FRENTE LIBRE, ACOMODO A DEFINIRSE EN OBRA, INCLUYE: HERRAJES DE ACERO INOXIDABLE PARA SU COLOCACIÓN DE MURO, SUMINISTRO DE MATERIALES AL SITIO DE LA OBRA, ACARREOS, MANO DE OBRA, HERRAMIENTA, EQUIPO, PROTECCIÓN DE SEGURIDAD, LIMPIEZA DIARIA, RETIRO DE SOBRANTE FUERA DE LA OBRA HASTA EL LUGAR AUTORIZADO PARA SU DESECHO. </t>
  </si>
  <si>
    <t>ENTORTADO A BASE DE MORTERO FLUIDO BOMBEABLE F´C= 100 KG/CM2, DE 2 A 6 CM DE ESPESOR PROMEDIO, PARA DAR PENDIENTES EN AZOTEAS, ACABADO  APALILLADO, INCLUYE: HERRAMIENTA, MATERIALES, NIVELACIÓN, BOMBA, ELEVACIONES, DESPERDICIOS,  LIMPIEZA, ACARREOS AL SITIO DE SU COLOCACIÓN, EN CUALQUIER NIVEL, EQUIPO Y MANO DE OBRA.</t>
  </si>
  <si>
    <t>IMPERMEABILIZACIÓN EN AZOTEA, A BASE DE LÁMINA PREFABRICADA, UNIPPLAS AERO PLUS POT, ALTO DESEMPEÑO CON VENTILACIÓN ANTIABOLSAMIENTOS, FABRICADA A BASE DE ASFALTOS MODIFICADOS CON POLÍMEROS SINTÉTICOS POT REFORZADA CON MALLA POLIÉSTER DE ALTA RESISTENCIA, ACABADO APARENTE A BASE DE GRAVILLA ESMALTADA A FUEGO, 4.5 MM DE ESPESOR TOTAL, COLOR INDICADO EN OBRA POR SUPERVISIÓN, INCLUYE: PRIMARIO IMPERCOAT PRIMARIO SL O SIMILAR, PREPARACIÓN DE LA SUPERFICE, SELLADO DE TRASLAPES, HERRAMIENTA, GARANTÍA POR ESCRITO DE 10 AÑOS POR LA EMPRESA CONTRATISTA, SUMINISTRO DE MATERIALES, LIMPIEZA DE LA SUPERFICIE, ACARREOS A LA ZONA DE TRABAJO EN AZOTEAS, TRASLAPES, ELEVACIONES, AJUSTES, EQUIPO Y MANO DE OBRA.</t>
  </si>
  <si>
    <t>CENEFA A BASE DE CANTERA TIPO RECINTO DE PORO CERRADO DE 40 CM X 60 CM Y 3 CM DE ESPESOR, COLOCADA A HUESO, ASENTADA CON PEGA PIEDRA, APLICACIÓN DE 2 MANOS DE SELLADOR WET-LOOK COLOR NATURAL, INCLUYE: HERRAMIENTA, JUNTEADOR SIN ARENA COLOR S.M.A., RECORTES EN REMATES A MUROS, NIVELADO, ACARREOS, ELEVACIONES, DESPERDICIOS, MATERIALES, EQUIPO Y MANO DE OBRA.</t>
  </si>
  <si>
    <t>CENEFA DE 10 CM DE ESPESOR A BASE DE CONCRETO HECHO EN OBRA F'C=150 KG/CM2, CON GRANO DE MÁRMOL NEGRO H3 #2 (5 KG POR 1 M2), ACABADO LAVADO CON HIDROLAVADORA, INCLUYE: HERRAMIENTA, ACARREOS, DESPERDICIOS, CIMBRA, DESCIMBRA, COLADO, CURADO, MATERIALES, EQUIPO Y MANO DE OBRA.</t>
  </si>
  <si>
    <t>SUMINISTRO Y COLOCACIÓN DE PLACA DE POLIESTIRENO DE 2" DE ESPESOR Y MÁXIMO 20 CM DE ANCHO, EN JUNTA CONSTRUCTIVA DE MURO, INCLUYE: HERRAMIENTA, CHAFLÁN, MATERIALES, CORTES, AJUSTES, FIJACIÓN, FLETES, ACARREOS, DESPERDICIOS Y MANO DE OBRA.</t>
  </si>
  <si>
    <t>SUMINISTRO Y APLICACIÓN DE SELLADOR DE POLIURETANO EN JUNTAS CONSTRUCTIVAS DE ANCHO VARIABLE DE 1 A 3 CM  Y 1 CM DE ESPESOR, RENDIMIENTO PROMEDIO DE 200 ML/1M, INCLUYE: LIMPIEZA DE LA ZONA DE TRABAJO, ACARREOS, DESPERDICIOS Y MANO DE OBRA.</t>
  </si>
  <si>
    <t>SUMINISTRO Y APLICACIÓN DE SELLADOR DE POLIURETANO EN JUNTAS CONSTRUCTIVAS DE ANCHO VARIABLE DE 3 A 5 CM  Y 1 CM DE ESPESOR, RENDIMIENTO PROMEDIO DE 400 ML/1M, INCLUYE: LIMPIEZA DE LA ZONA DE TRABAJO, ACARREOS, DESPERDICIOS Y MANO DE OBRA.</t>
  </si>
  <si>
    <t>MANO DE OBRA PARA DAR ACABADO LAVADO EN LOSAS DE CONCRETO, INCLUYE: GRANO DE MÁRMOL BLANCO #2 (5 KG POR 1 M2), MATERIALES, HERRAMIENTA, ACARREOS, EQUIPO Y MANO DE OBRA.</t>
  </si>
  <si>
    <t>CALAFATEO DE JUNTAS DE DILATACIÓN EN PISO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</si>
  <si>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JUNTA DE CONTROL, CON SELLO SIKAROD DE 16 MM DE DIÁMETRO Y SELLADOR ELÁSTICO DE POLIURETANO, AUTONIVELANTE Y MONO COMPONENTE DE USO GENERAL, SIKAFLEX O SIMILAR, INCLUYE:  HERRAMIENTA, LIMPIEZA DE LA JUNTA, ENSANCHE  CON CORTADORA HASTA 13 MM, MATERIAL, DESPERDICIOS, EQUIPO Y MANO DE OBRA.</t>
  </si>
  <si>
    <t>SUMINISTRO, HABILITADO Y COLOCACIÓN DE PASA JUNTAS EN PISOS DE CONCRETO CON VARILLA DE REDONDO LISO DE 1" DE DIÁMETRO (35 CM DE LONGITUD), ENCAMISADA CON POLIDUCTO NARANJA DE 1 1/4" DIAM. DE 17.5 CM DE LONGITUD CUBRIENDO LA MITAD DE LA VARILLA (VER DETALLE CONSTRUCTIVO Y LOCALIZACIÓN EN PLANOS), INCLUYE: ESCUADRAS, DOBLECES, GRASA MECÁNICA EN MANGUERA, NIVELACIÓN, ELEMENTOS DE SUJECIÓN, DESPERDICIOS, HERRAMIENTAS Y MANO DE OBRA.</t>
  </si>
  <si>
    <t>SUMINISTRO Y APLICACIÓN DE SELLADOR DE POLIURETANO EN JUNTAS CONSTRUCTIVAS DE ANCHO PROMEDIO DE 1 CM Y 1 CM DE ESPESOR PROMEDIO, RENDIMIENTO PROMEDIO DE 100 ML/1M, INCLUYE: LIMPIEZA DE LA ZONA DE TRABAJO, ACARREOS, DESPERDICIOS Y MANO DE OBRA.</t>
  </si>
  <si>
    <t>SUMINISTRO Y COLOCACIÓN DE FALSO PLAFÓN A BASE DE TABLAROCA LISO CON TABLERO DE YESO ANTI MOHO FIRECODE TIPO X DE 13 MM DE ESPESOR, SUSPENSIÓN TIPO "T", ACABADO LISO SIN TEXTURA, A CUALQUIER ALTURA,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t>
  </si>
  <si>
    <t>SUMINISTRO, HABILITADO Y COLOCACION DE CAJILLOS EN FORMA DE L", "U" Y/O "Z" A BASE DE TABLERO DE YESO ANTI MOHO FIRECODE TIPO X DE 13 MM DE ESPESOR, SUSPENSIÓN TIPO "T", ACABADO LISO SIN TEXTURA, A CUALQUIER ALTURA,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t>
  </si>
  <si>
    <t>SUMINISTRO Y COLOCACIÓN DE FACHALETA 6 ESMALTADA COLOR TABACO, MEDIDAS DE 24 CM X 6 CM X 1.4 CM, ASENTADA CON MORTERO CEMENTO-ARENA EN PROPORCIÓN 1:3 Y JUNTEADA DE 10 MM DE ESPESOR PROMEDIO CON MORTERO CEMENTO-ARENA EN PROPORCIÓN 1:3, INCLUYE: ADITIVO 100% ACRÍLICO DURACRIL EN MORTERO CON UN RENDIMIENTO DE 1 LT POR CADA 20 KG DE MORTERO, HERRAMIENTA, PREPARACIÓN DE LA SUPERFICIE, CORTES, AJUSTES, NIVELACIÓN, ELEVACIONES, MATERIALES, EQUIPO Y MANO DE OBRA.</t>
  </si>
  <si>
    <t>SUMINISTRO Y APLICACIÓN DE SELLADOR WET LOOK ACABADO NATURAL LOSAS Y/O TRABES DE CONCRETO, RENDIMIENTO DE 8 M2/LT, INCLUYE: LIJADO DE SUPERFICIE PARA REMOVER RESIDUOS E IMPERFECCIONES, LIMPIEZA CON AGUA DEJANDO OREAR, APLICACIÓN DE SELLADOR A DOS MANOS, ANDAMIOS O ESCALERAS, ACARREOS, DESPERDICIOS, EQUIPO Y MANO DE OBRA.</t>
  </si>
  <si>
    <t>HERRERÍAS</t>
  </si>
  <si>
    <t>SUMINISTRO, HABILITADO, FABRICACIÓN Y COLOCACIÓN DE HERRERÍA PERÍMETRAL "HE-01", ELABORADO A BASE DE SOLERAS LONGITUDINALES Y VERTICALES DE 2 1/2" Y REFUERZOS DE REDONDO LISO LONGITUDINAL DE 1/2" DE DIÁMETRO, FABRICADO CONFORME A DETALLES Y ESPECIFICACIONES DE PROYECTO, INCLUYE: HERRAMIENTA, PRIMARIO ANTICORROSIVO, BARRENOS DE 9/16" EN SOLERAS, ACARREOS, MATERIALES, SOLDADURAS, LIMPIEZA Y RETIRO DE MATERIALES, EQUIPO Y MANO DE OBRA.</t>
  </si>
  <si>
    <t>SUMINISTRO, HABILITADO, FABRICACIÓN Y COLOCACIÓN DE PERSIANA TIPO LOUVER PARA CUARTO DE MÁQUINAS "HE-08", MEDIDAS DE 1.06 X 0.95 M, ELABORADA CON MARCO DE PTR 1 1/2" CAL.16, RELLENO CON LOUVER TIPO "Z", INCLUYE: ANCLAS ELABORADAS DE ANGULO DE 1", HERRAMIENTA, APLICACIÓN DE PRIMARIO ANTICORROSIVO, APLICACIÓN DE PINTURA DE ESMALTE ALQUIDÁLICO A DOS MANOS, ACARREOS, MATERIALES, SOLDADURAS, LIMPIEZA Y RETIRO DE MATERIALES, EQUIPO Y MANO DE OBRA.</t>
  </si>
  <si>
    <t>SUMINISTRO, HABILITADO, FABRICACIÓN Y COLOCACIÓN DE PLACA PARA AHOGAR EN CONCRETO, ELABORADA A BASE DE PLACA DE ACERO A36 DE 12 CM X 12 CM Y 1/4" DE ESPESOR, CON DOS VARILLAS SOLDADAS A PLACA DE 1/2" Y 25 CM DE DESARROLLO, INCLUYE: HERRAMIENTA, PRIMARIO ANTICORROSIVO, ACARREOS, MATERIALES, SOLDADURAS, LIMPIEZA Y RETIRO DE MATERIALES, EQUIPO Y MANO DE OBRA.</t>
  </si>
  <si>
    <t>SUMINISTRO Y APLICACIÓN DE PINTURA DE ESMALTE ALQUIDÁLICO O SIMILAR, COLOR S.M.A., ACABADO SATINADO, CON DOS APLICACIONES COMO MINIMO POR MEDIO DE ASPERCIÓN, LIMPIANDO Y PREPARANDO LA SUPERFICIE, INCLUYE: MATERIALES, DESPERDICIOS, ANDAMIOS, HERRAMIENTA, ACARREOS, EQUIPO Y MANO DE OBRA.</t>
  </si>
  <si>
    <t>SUMINISTRO, HABILITADO, FABRICACIÓN Y COLOCACIÓN DE BARANDAL "HE-09", ELABORADO A BASE DE SOLERAS LONGITUDINALES Y VERTICALES DE 2", 2 1/2" Y 4", REFUERZOS DE REDONDO LISO LONGITUDINAL DE 3/8" DE DIÁMETRO Y PASAMANOS LONGITUDINAL A BASE DE TUBULAR REDONDO DE 2" CED. 40, FABRICADO CONFORME A DETALLES Y ESPECIFICACIONES DE PROYECTO, INCLUYE: HERRAMIENTA, PRIMARIO ANTICORROSIVO, BARRENOS EN SOLERAS, ACARREOS, MATERIALES, SOLDADURAS, LIMPIEZA Y RETIRO DE MATERIALES, EQUIPO Y MANO DE OBRA.</t>
  </si>
  <si>
    <t xml:space="preserve">SUMINISTRO Y COLOCACIÓN DE ESCOTILLA "HE-10", ESCOTILLA DE ACCESO EN MEDIDA DE 36" X 30", MODELO S-20VM, A BASE DE ACERO GALVANIZADO G-90 CALIBRE 14, CON TRATAMIENTO PARA ADHERENCIA DE PINTURA, CUBIERTA EN LAMINA METÁLICA CÓNCAVA CONFORMADA EN FRÍO CON AISLAMIENTO DE FIBRA DE VIDRIO DE 1" CON REBORDE REFORZADO DE 3" PARA SUPERPONER SOBRE MARCO, EMPAQUE DE CAUCHO DE EPDM, BISAGRAS DE ACERO INOXIDABLE TIPO 316 DE 3/8", ELEVACIÓN ASISTIDA CON BRAZO AUTOMÁTICO. CONSIDERAR COLOR LADRILLO O SIMILAR S.M.A., ACABADO SATINADO. INCLUYE: ESMALTE ANTICORROSIVO A DOS MANOS, ACARREO, MATERIALES, MANO DE OBRA CALIFICADA,  LIMPIEZA Y RETIRO DE MATERIALES Y BASURA FUERA DEL ÁREA HASTA LUGAR DE ACOPIO   </t>
  </si>
  <si>
    <t>SUMINISTRO, HABILITADO, FABRICACIÓN Y COLOCACIÓN DE PLACA PARA ANCLAR EN MURO, ELABORADA A BASE DE PLACA DE ACERO A36 DE 15 CM X 15 CM Y 3/8" DE ESPESOR, INCLUYE: HERRAMIENTA, 4 TAQUETES EXPANSIVOS DE 3" X 3/8", PERFORACIÓN DE LA PLACA PARA METER TAQUETES DE 3/8" DE DIÁMETRO, PRIMARIO ANTICORROSIVO, ACARREOS, MATERIALES, SOLDADURAS, LIMPIEZA Y RETIRO DE MATERIALES, EQUIPO Y MANO DE OBRA.</t>
  </si>
  <si>
    <t>SUMINISTRO, HABILITADO, FABRICACIÓN Y COLOCACIÓN DE ESCALERA MARINA "HE-11", CONFORMADA POR POSTES VERTICALES DE PTR DE 2" X 2" CAL. 12, ESCALONES A BASE DE REDONDO SÓLIDO DE 1 1/2" Y PROTECCIÓN MEDIO CIRCULO COMPUESTA POR SOLERA DE 2 1/2" X 3/16" Y 1 1/2" X 3/16", FABRICADO CONFORME A DETALLES Y ESPECIFICACIONES DE PROYECTO, INCLUYE: HERRAMIENTA, PRIMARIO ANTICORROSIVO, ACARREOS, MATERIALES, SOLDADURAS, LIMPIEZA Y RETIRO DE MATERIALES, EQUIPO Y MANO DE OBRA.</t>
  </si>
  <si>
    <t>SUMINISTRO, HABILITADO, FABRICACIÓN Y COLOCACIÓN DE PUERTA PARA MÓDULO DE INGRESO "HE-12", MEDIDAS PROMEDIO DE 3.80 M X 3.50 DE ALTURA, ELABORADA A BASE MARCOS Y CONTRAMARCOS DE PTR DE 2 1/2" Y 3", REFUERZOS HORIZONTALES DE PTR DE 2 1/2" Y REDONDO SOLIDO DE 1/2", CON REFUERZOS DE SOLERAS VERTICALES DE 2 1/2", FABRICADO CONFORME A DETALLES Y ESPECIFICACIONES DE PROYECTO, INCLUYE: HERRAMIENTA, PRIMARIO ANTICORROSIVO, BARRENOS DE 9/16" EN SOLERAS, ACARREOS, MATERIALES, SOLDADURAS, LIMPIEZA Y RETIRO DE MATERIALES, EQUIPO Y MANO DE OBRA.</t>
  </si>
  <si>
    <t>SUMINISTRO Y COLOCACIÓN DE PASADOR DE TUBO DE 1" X 30 CM C-40, CON PALANCA Y ANILLOS CON SOLERA DE 1" X 1/4", INCLUYE: HERRAMIENTA, APLICACIÓN DE PRIMARIO ANTICORROSIVO, APLICACIÓN DE PINTURA DE ESMALTE ALQUIDÁLICO, SOLDADURA, MATERIALES MENORES, EQUIPO Y MANO DE OBRA.</t>
  </si>
  <si>
    <t>SUMINISTRO Y COLOCACIÓN DE PASADOR DE PISO CON VARILLA DE REDONDO LISO DE 60 CM DE LONGITUD Y 3/4" DE DIÁMETRO, BASE Y ANILLOS DE TUBERÍA 3/4" X 10 CM, BASE DE SOLERA DE 3/4" X 1/8", INCLUYE: HERRAMIENTA, SOLDADURA, TUBO DE FO.GA. DE 1" DIÁMETRO Y 20 CM LARGO, MATERIALES MENORES, EQUIPO Y MANO DE OBRA.</t>
  </si>
  <si>
    <t>SUMINISTRO, HABILITADO, FABRICACIÓN Y COLOCACIÓN DE PUERTA PARA MÓDULO DE INGRESO "HE-14", MEDIDAS PROMEDIO DE 2.20 M X 3.60 DE ALTURA, ELABORADA A BASE MARCOS Y CONTRAMARCOS DE PTR DE 2 1/2" Y 3", REFUERZOS HORIZONTALES DE PTR DE 2 1/2" Y REDONDO SOLIDO DE 1/2", CON REFUERZOS DE SOLERAS HORIZONTALES Y VERTICALES DE 2 1/2", FABRICADO CONFORME A DETALLES Y ESPECIFICACIONES DE PROYECTO, INCLUYE: HERRAMIENTA, PRIMARIO ANTICORROSIVO, BARRENOS DE 9/16" EN SOLERAS, ACARREOS, MATERIALES, SOLDADURAS, LIMPIEZA Y RETIRO DE MATERIALES, EQUIPO Y MANO DE OBRA.</t>
  </si>
  <si>
    <t>SUMINISTRO, HABILITADO, FABRICACIÓN Y COLOCACIÓN DE CANCEL PARA BODEGA HUERTO "HE-15", PUERTA CORREDIZA DE 8.37 X 3.80 M, ELABORADA A BASE DE 2 POSTES VERTICALES DE PTR DE 4" X 4" CAL. 11 DE 4.80 M DE ALTURA (1 POSTE EN CADA ORILLA), PUENTE DE PTR DE 3", 1 VIGA IPR DE 4" X 4" 19.3 KG/M UBICADA EN LA PARTE INFERIOR Y EN TODO LO LARGO DEL CANCEL QUE FUNGE COMO RIEL, 1 FALDÓN DE PUERTA A BASE DE SOLERA DE 4" X 1/8" UBICADO EN LA PARTE INFERIOR Y EN TODO LO LARGO DEL CANCEL, MARCO A BASE DE POSTES VERTICALES DE 2 1/2" CAL. 11, SOLERAS LONGITUDINALES Y VERTICALES DE 2 1/2" Y REFUERZOS DE REDONDO LISO LONGITUDINAL DE 1/2" DE DIÁMETRO, FABRICADO CONFORME A DETALLES Y ESPECIFICACIONES DE PROYECTO, INCLUYE: HERRAMIENTA, PRIMARIO ANTICORROSIVO, BARRENOS DE 9/16" EN SOLERAS, ACARREOS, MATERIALES, SOLDADURAS, LIMPIEZA Y RETIRO DE MATERIALES, EQUIPO Y MANO DE OBRA.</t>
  </si>
  <si>
    <t>SUMINISTRO Y COLOCACIÓN DE RUEDA DE POLIURETANO FIJO PARA PORTÓN Y/O CANCEL CORREDIZO, MODELO KOALA, CAPACIDAD DE 270 KG, INCLUYE: HERRAMIENTA, ACARREOS, FIJACIÓN, EQUIPO Y MANO DE OBRA.</t>
  </si>
  <si>
    <t>SUMINISTRO Y COLOCACIÓN DE CERRADURA CORREDIZA INDUSTRIAL DE ALUMINIO, MODELO LSKZ U2 LOCINOX O SIMILAR, INCLUYE: HERRAMIENTA, ACARREOS, FIJACIÓN,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</si>
  <si>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</si>
  <si>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SUMINISTRO, HABILITADO, FABRICACIÓN Y COLOCACIÓN DE PROTECCIÓN DE HERERÍA "HE-17", CON MEDIDAS TOTALES DE 1.20 X 2.42 M, A BASE DE MARCO DE SOLERA DE 2" X 3/8", REFUERZO HORIZONTAL CON SÓLIDO REDONDO DE 1/2" Y VERTICAL CON SOLERA DE 2" X 3/8", FABRICADO CONFORME A DETALLES Y ESPECIFICACIONES DE PROYECTO, INCLUYE: ANCLAS ELABORADAS DE ANGULO DE 1", HERRAMIENTA, APLICACIÓN DE PRIMARIO ANTICORROSIVO, APLICACIÓN DE PINTURA DE ESMALTE ALQUIDÁLICO A DOS MANOS, ACARREOS, MATERIALES, SOLDADURAS, LIMPIEZA Y RETIRO DE MATERIALES, EQUIPO Y MANO DE OBRA.</t>
  </si>
  <si>
    <t>SUMINISTRO, HABILITADO, FABRICACIÓN Y COLOCACIÓN DE FALDÓN "HE-23", CON MEDIDAS TOTALES DE 6.38 M X 0.90 M DE ALTURA, ELABORADO A BASE DE POSTES LONGITUDINALES Y VERTICALES DE PTR DE 2" X 2" Y FORRADO CON MALLA MULTIPERFORADA MOD. SS 4.0 X 20/16 X 24 EN ACABADO S.M.A., FABRICADO CONFORME A DETALLES Y ESPECIFICACIONES DE PROYECTO, INCLUYE: ANCLAS ELABORADAS DE ANGULO DE 1", HERRAMIENTA, APLICACIÓN DE PRIMARIO ANTICORROSIVO, APLICACIÓN DE PINTURA DE ESMALTE ALQUIDÁLICO A DOS MANOS, ACARREOS, MATERIALES, SOLDADURAS, LIMPIEZA Y RETIRO DE MATERIALES, EQUIPO Y MANO DE OBRA.</t>
  </si>
  <si>
    <t>SUMINISTRO, HABILITADO, FABRICACIÓN Y COLOCACIÓN PÉRGOLA PARA TERRAZA DE HERERÍA "HE-16", CON MEDIDAS TOTALES DE 3.57 X 6.19 M, ELABORADO A BASE DE POSTES VERTICALES HSS DE 4" X 4" Y PÉRGOLADO DE PTR DE 4" X 3", FABRICADO CONFORME A DETALLES Y ESPECIFICACIONES DE PROYECTO, INCLUYE: HERRAMIENTA, PRIMARIO ANTICORROSIVO, ACARREOS, MATERIALES, SOLDADURAS, LIMPIEZA Y RETIRO DE MATERIALES, EQUIPO Y MANO DE OBRA.</t>
  </si>
  <si>
    <t>SUMINISTRO, HABILITADO, FABRICACIÓN Y COLOCACIÓN DE PASAMANOS DE HERRERÍA PARA ESCALERA DE INGRESO "HE-26", ELABORADO A BASE DE DOS TUBULARES LONGITUDINALES DE 2" CED. 40 Y SOLERAS VERTICALES DE 2" SOLDADAS A PLACA BASE, FABRICADO CONFORME A DETALLES Y ESPECIFICACIONES DE PROYECTO, INCLUYE: HERRAMIENTA, PRIMARIO ANTICORROSIVO, ACARREOS, MATERIALES, SOLDADURAS, LIMPIEZA Y RETIRO DE MATERIALES, EQUIPO Y MANO DE OBRA.</t>
  </si>
  <si>
    <t>SUMINISTRO, HABILITADO, FABRICACIÓN Y COLOCACIÓN DE PLACA PARA AHOGAR EN CONCRETO, ELABORADA A BASE DE PLACA DE ACERO A36 DE 8 CM X 8 CM Y 1/4" DE ESPESOR, CON DOS VARILLAS SOLDADAS A PLACA DE 1/2" Y 25 CM DE DESARROLLO, INCLUYE: HERRAMIENTA, PRIMARIO ANTICORROSIVO, ACARREOS, MATERIALES, SOLDADURAS, LIMPIEZA Y RETIRO DE MATERIALES, EQUIPO Y MANO DE OBRA.</t>
  </si>
  <si>
    <t>SUMINISTRO, HABILITADO, FABRICACIÓN Y COLOCACIÓN DE ESCALERA PARA CISTERNA DE AGUA TRATADA "HE-28", HECHA CON PTR DE 2" X 2" CAL.12, ESCALONES @30 CM, SOLDADA A PLACA UBICADA EN MURO DE CONCRETO, FABRICADO CONFORME A DETALLES Y ESPECIFICACIONES DE PROYECTO, INCLUYE: HERRAMIENTA, PRIMARIO ANTICORROSIVO, ACARREOS, MATERIALES, SOLDADURAS, LIMPIEZA Y RETIRO DE MATERIALES, EQUIPO Y MANO DE OBRA.</t>
  </si>
  <si>
    <t>SUMINISTRO Y COLOCACIÓN DE TAPA PARA CISTERNA DE AGUA POTABLE "HE-30", MEDIDAS DE 80 X 80 CM, ELABORADA A BASE DE MARCO DE ÁNGULO DE 2 1/2" X 3/16" CON 4 ANCLAS DE ÁNGULO DE 1", CONTRAMARCO DE ÁNGULO DE 2" X 1/4", TAPA DE CONCRETO DE 5 CM DE ESPESOR CON CONCRETO HECHO EN OBRA F´C= 200 KG/CM2, T.M.A. 13 MM, ARMADO CON MALLA ELECTROSOLDADA 6X610/10, CON 2 JALADERAS DE 15 CM TIPO GRAPA A BASE DE ALAMBRON EMBUTIDO EN TAPA, INCLUYE: HERRAMIENTA, CIMBRA, COLADO, CURADO, DESCIMBRA, ACARREOS, SOLDADURA, DESPERDICIOS, EQUIPO Y MANO DE OBRA.</t>
  </si>
  <si>
    <t>SUMINISTRO E INSTALACIÓN DE PUERTA PT-02 EN MEDIDAS TOTALES DE 3.50 X 1.30 M, UNA PUERTA ABATIBLE DE 2.20 X 1.30 M CON UN FIJO DE 1.00 X 0.17 M Y OTRO DE 0.85 X 0.17 M, ASÍ COMO DOS ANTEPECHOS FIJOS DE 0.30 X 1.30 M Y UNA VENTANA DE PROYECCIÓN CON MEDIDAS DE 0.70 X 1.30 M ELABORADA CON MARCO DE PERFIL M-225, BASTIDOR TUBULAR AR-229, CAL. 18, RELLENO INTERIOR TIPO HONEYCOMB, RECUBIERTO CON SÓLIDO FENÓLICO DE 3 MM, COLOR S.M.A., A BASE DE PERFIL AP-100 CAL. 18, CRISTAL TEMPLADO DE 6 MM EN FIJOS Y VENTANA DE PROYECCIÓN, PELÍCULA DE SEGURIDAD. INCLUYE: CERRADURA Y JALADERA DE ACERO INOX. MODELO CMHP-001, JALADERA UNIVERSAL PARA VENTANA, BRAZO PARA VENTANA DE PROYECCIÓN, MOSQUITERO FIJO Y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t>
  </si>
  <si>
    <t>SUMINISTRO E INSTALACIÓN DE PUERTA PT-03 EN MEDIDAS TOTALES DE 2.50 X 1.30 M, UNA PUERTA ABATIBLE DE 2.20 X 1.30 M CON UN FIJO DE 1.00 X 0.17 M Y OTRO DE 0.85 X 0.17 M Y UN ANTEPECHO DE VENTANA DE PROYECCIÓN CON MEDIDAS DE 0.30 X 1.30 M ELABORAD0 CON MARCO DE PERFIL M-225, BASTIDOR TUBULAR AR-229 CAL. 18, RELLENO INTERIOR TIPO HONEYCOMB, RECUBIERTO CON SÓLIDO FENÓLICO DE 3 MM, COLOR S.M.A., A BASE DE PERFIL AP-100 CAL. 18, CRISTAL TEMPLADO DE 6 MM EN FIJOS Y VENTANA DE PROYECCIÓN, PELÍCULA DE SEGURIDAD. INCLUYE: CERRADURA Y JALADERA DE ACERO INOX. MODELO CMHP-001, JALADERA UNIVERSAL PARA VENTANA, BRAZO PARA VENTANA DE PROYECCIÓN, MOSQUITERO FIJO Y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t>
  </si>
  <si>
    <t>SUMINISTRO E INSTALACIÓN DE PUERTA PT-04 EN MEDIDAS TOTALES DE 2.50 X 1.50 M, UNA PUERTA ABATIBLE DE 2.20 X 1.50 M CON UN FIJO DE 1.00 X 0.17 M Y OTRO DE 0.85 X 0.17 M, Y UN ANTEPECHO DE VENTANA DE PROYECCIÓN CON MEDIDAS DE 0.30 X 1.50 M ELABORAD0 CON MARCO DE PERFIL M-225, BASTIDOR TUBULAR AR-229 CAL. 18, RELLENO INTERIOR TIPO HONEYCOMB, RECUBIERTO CON SÓLIDO FENÓLICO DE 3 MM, COLOR S.M.A., A BASE DE PERFIL AP-100 CAL. 18, CRISTAL TEMPLADO DE 6 MM EN FIJOS Y VENTANA DE PROYECCIÓN, PELÍCULA DE SEGURIDAD. INCLUYE: CERRADURA Y JALADERA DE ACERO INOX. MODELO CMHP-001, JALADERA UNIVERSAL PARA VENTANA, BRAZO PARA VENTANA DE PROYECCIÓN, MOSQUITERO FIJO Y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t>
  </si>
  <si>
    <t>SUMINISTRO E INSTALACIÓN DE PUERTA PT-05 EN MEDIDAS TOTALES DE 2.50 X 1.50 M, UNA PUERTA ABATIBLE DE 2.20 X 1.50 M Y UN ANTEPECHO FIJO CON MEDIDAS DE 0.30 X 1.50 M ELABORAD0 CON MARCO DE PERFIL M-225, BASTIDOR TUBULAR DE 1 1/2" CAL. 18, RELLENO CON LOUVER TIPO "Z" (PUERTA Y ANTEPECHO). INCLUYE: CERRADURA Y JALADERA DE ACERO INOX. MODELO CMHP-001,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t>
  </si>
  <si>
    <t>SUMINISTRO E INSTALACIÓN DE PUERTA PT-06 EN MEDIDAS TOTALES DE 3.50 X 1.80 M, 2 PUERTAS PLEGADIZAS DE 2.20 X 0.90 X 0.05 M Y ANTEPECHO DE 1.80 M X 1.30 M, ELABORADA CON MADERA DE PINO TIPO TAMBOR, FORRADA POR AMBAS CARAS DE MELAMINA COLOR NOGAL, INCLUYE: RIEL TIPO U 21 ESTÁNDAR AL, HERRAJES MOD. DN 80 PL 2, CERRADURA CUADRADA DE EMBUTIR MOD. CMY071 Y JALADERA MOD. L40, FABRICADO CONFORME A DETALLES Y ESPECIFICACIONES DE PROYECTO, INCLUYE:  ACARREO, MATERIALES, MANO DE OBRA CALIFICADA,  LIMPIEZA Y RETIRO DE MATERIALES Y BASURA FUERA DEL ÁREA HASTA LUGAR DE ACOPIO.</t>
  </si>
  <si>
    <t>SUMINISTRO E INSTALACIÓN DE PUERTA PT-07 EN MEDIDAS TOTALES DE 2.60 X 1.30 M, UNA PUERTA ABATIBLE DE 2.20 X 1.30 M CON UN FIJO DE 1.00 X 0.17 M Y OTRO DE 0.85 X 0.17 M, ASÍ COMO UNA VENTANA DE PROYECCIÓN CON MEDIDAS DE 0.40 X 1.30 M, ELABORADA CON MARCO DE PERFIL M-225, BASTIDOR TUBULAR AR-229 CAL. 18, RELLENO INTERIOR TIPO HONEY COMB, RECUBIERTO CON SÓLIDO FENÓLICO DE 3 MM, COLOR S.M.A., VENTANA DE PROYECCIÓN  A BASE DE PERFIL AP-100 CAL. 18, CRISTAL TEMPLADO DE 6 MM EN FIJOS Y VENTANA DE PROYECCIÓN, PELÍCULA DE SEGURIDAD ESMERILADA, FABRICADO CONFORME A DETALLES Y ESPECIFICACIONES DE PROYECTO, INCLUYE: CERRADURA Y JALADERA DE ACERO INOX. MODELO CMHP-001, JALADERA UNIVERSAL PARA VENTANA, BRAZO PARA VENTANA DE PROYECCIÓN, MOSQUITERO FIJO Y TOPE DE PUERTA PARA PISO MOD. 54, APLICACIÓN DE FONDO ANTICORROSIVO Y ESMALTE ALQUIDALICO A 2 MANOS, ACARREO, MATERIALES, MANO DE OBRA CALIFICADA,  LIMPIEZA Y RETIRO DE MATERIALES Y BASURA FUERA DEL ÁREA HASTA LUGAR DE ACOPIO.</t>
  </si>
  <si>
    <t>SUMINISTRO E INSTALACIÓN DE PUERTA PT-08 EN MEDIDAS TOTALES DE 3.50 X 0.95 M, UNA PUERTA ABATIBLE DE 2.20 X 0.95 M CON UN FIJO DE 1.00 X 0.17 M Y OTRO DE 0.85 X 0.17 M, ASÍ COMO DOS ANTEPECHOS FIJOS DE 0.30 X 0.95 M, Y UNA VENTANA DE PROYECCIÓN CON MEDIDAS DE 0.70 X 095 M ELABORAD0 CON MARCO DE PERFIL M-225, BASTIDOR TUBULAR AR-229 CAL. 18, RELLENO INTERIOR TIPO HONEYCOMB, RECUBIERTO CON SÓLIDO FENÓLICO DE 3 MM, COLOR S.M.A., A BASE DE PERFIL AP-100 CAL. 18, CRISTAL TEMPLADO DE 6 MM EN FIJOS Y VENTANA DE PROYECCIÓN, PELÍCULA DE SEGURIDAD, FABRICADO CONFORME A DETALLES Y ESPECIFICACIONES DE PROYECTO, INCLUYE: CERRADURA Y JALADERA DE ACERO INOX. MODELO CMHP-001, JALADERA UNIVERSAL PARA VENTANA, BRAZO PARA VENTANA DE PROYECCIÓN, MOSQUITERO FIJO Y TOPE DE PUERTA PARA PISO MOD. 54, APLICACIÓN DE FONDO ANTICORROSIVO Y ESMALTE ALQUIDALICO A 2 MANOS, ACARREO, MATERIALES, MANO DE OBRA CALIFICADA,  LIMPIEZA Y RETIRO DE MATERIALES Y BASURA FUERA DEL ÁREA HASTA LUGAR DE ACOPIO.</t>
  </si>
  <si>
    <t xml:space="preserve">SUMINISTRO E INSTALACIÓN DE PUERTA PT-09 EN MEDIDAS TOTALES DE 3.00 X 1.50, UNA PUERTA ABATIBLE DE 2.20 X 1.00 M CON UN FIJO DE 1.00 X 0.17 M Y OTRO FIJO DE 0.85 X 0.17 M, UN FIJO DE 0.50 M X 2.20 M DE ALTURA, ANTEPECHO FIJO DE 1.50 M X 0.80 M DE ALTURA, ELABORADO CON MARCO DE PERFIL M-225, BASTIDOR TUBULAR AR-229, RELLENO INTERIOR TIPO HONEY COMB EN PUERTA ABATIBLE, RECUBIERTO CON SÓLIDO FENÓLICO DE 3 MM S.MA. Y PERFIL TIPO LOUVER "Z" (EN FIJOS Y ANTEPECHO). INCLUYE: CERRADURA Y JALADERA DE ACERO INOX. MODELO CMHP-001 O SIMILAR, TOPE DE PUERTA PARA PISO MOD. 54, APLICACIÓN DE FONDO ANTICORROSIVO Y ESMALTE ALQUIDALICO A 2 MANOS, COLOR S.M.A, ACABADO SATINADO, FABRICADO CONFORME A DETALLES Y ESPECIFICACIONES DE PROYECTO, INCLUYE:  ACARREO, MATERIALES, MANO DE OBRA CALIFICADA,  LIMPIEZA Y RETIRO DE MATERIALES Y BASURA FUERA DEL ÁREA HASTA LUGAR DE ACOPIO   </t>
  </si>
  <si>
    <t>SUMINISTRO Y COLOCACIÓN DE VENTANA DE AUMINIO VT-04 DE CON MEDIDAS TOTALES DE 2.15 X 2.70 M, DISTRIBUIDAS EN 3 PROYECCIONES Y 9 FIJOS, ELABORADA CON MARCO DE PERFIL R-25, ML Y M-25, CON CRISTAL TEMPLADO DE 6 MM Y PELÍCULA DE SEGURIDAD, COLOR S.M.A., ACABADO SATINADO. FABRICADO CONFORME A DETALLES Y ESPECIFICACIONES DE PROYECTO, INCLUYE: BRAZO PARA VENTANA DE PROYECCIÓN, APLICACIÓN DE FONDO ANTICORROSIVO Y ESMALTE ALQUIDALICO A 2 MANOS, ACABADO SATINADO, NIVELACIÓN, DESPERDICIOS, SELLADO PERIMETRAL, SILICÓN, VINIL, HERRAJES, ELEMENTOS DE FIJACIÓN, LIMPIEZA, MANO DE OBRA, EQUIPO Y HERRAMIENTA.</t>
  </si>
  <si>
    <t>SUMINISTRO Y COLOCACIÓN DE VENTANA DE AUMINIO VT-05 DE CON MEDIDAS TOTALES DE 3.50 X 3.21 M, DISTRIBUIDAS EN 3 PROYECCIONES Y 18 FIJOS. ELABORADA CON MARCO DE PERFIL R-25, ML Y M-25 CON CRISTAL TEMPLADO DE 6 MM Y PELÍCULA DE SEGURIDAD. COLOR S.M.A., ACABADO SATINADO. FABRICADO CONFORME A DETALLES Y ESPECIFICACIONES DE PROYECTO, INCLUYE: BRAZO PARA VENTANA DE PROYECCIÓN, 3 MOSQUITEROS FIJOS, 3  PASADORES DE MAROMA MODELO: 3110 O SIMILAR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</si>
  <si>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Y COLOCACIÓN DE VENTANA DE AUMINIO VT-06 DE CON MEDIDAS TOTALES DE 3.50 X 1.50 M, DISTRIBUIDAS EN PUERTA APABTIBLE A 2 HOJAS, 2 PROYECCIONES Y 4 FIJOS. ELABORADA CON MARCO DE PERFIL R-40, ML Y PERFIL MH-40 CON CRISTAL TEMPLADO DE 6 MM Y PELÍCULA DE SEGURIDAD. COLOR S.M.A., ACABADO SATINADO. FABRICADO CONFORME A DETALLES Y ESPECIFICACIONES DE PROYECTO, INCLUYE: CERRADURA Y JALADERA DE ACERO INOXIDABLE MODELO: CMHP-001 JALADERA UNIVERSAL PARA VENTANA, ASÍ COMO BRAZO PARA VENTANA DE PROYECCIÓN, 2 MOSQUITEROS FIJOS, 2 PASADORES DE MAROMA MODELO: 3110 O SIMILAR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</si>
  <si>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Y COLOCACIÓN DE VENTANAL PLEGADIZA DE AUMINIO VT-07 DE CON MEDIDAS TOTALES DE 3.50 X 3.30 M, DIVIDIDA EN 4 HOJAS PLEGADIZAS Y ANTEPECHO DE 4 VENTANAS DE PROYECCIÓN Y 8 FIJOS. MONTADA SOBRE RIEL DE ACERO 1400. ELABORADA CON MARCO DE PERFIL AR-40, ML Y MH-40. CON CRISTAL TEMPLADO DE 6 MM Y PELÍCULA DE SEGURIDAD. COLOR S.M.A., ACABADO SATINADO. FABRICADO CONFORME A DETALLES Y ESPECIFICACIONES DE PROYECTO, INCLUYE: CERRADURA Y JALADERA DE ACERO INOXIDABLE MODELO: CMHP-001, CARRETILLA DE 4 BALEROS Y HERRAJES, JALADERA UNIVERSAL PARA VENTANA, ASÍ COMO BRAZO PARA VENTANA DE PROYECCIÓN, 4 MOSQUITEROS FIJOS, PASADORES DE PISO Y BISAGRAS DE BARRIL DE ACERO FORJADO 1/2", APLICACIÓN DE FONDO ANTICORROSIVO Y ESMALTE ALQUIDALICO A 2 MANOS, COLOR S.M.A. ACABADO SATINADO, NIVELACIÓN, DESPERDICIOS, SELLADO PERIMETRAL, SILICÓN, VINIL, HERRAJES, ELEMENTOS DE FIJACIÓN, LIMPIEZA, MANO DE OBRA, EQUIPO Y HERRAMIENTA.</t>
  </si>
  <si>
    <t>SUMINISTRO Y COLOCACIÓN DE VENTANA LUDOTECA DE AUMINIO VT-08 DE CON MEDIDAS TOTALES DE 3.50 X 2.73 M, DISTRIBUIDAS EN 3 PROYECCIONES, 3 ABATIBLES Y 12 FIJOS. ELABORADA CON MARCO DE PERFIL R-25, ML Y M-25. CON CRISTAL TEMPLADO DE 6 MM Y PELÍCULA DE SEGURIDAD. COLOR S.M.A., ACABADO SATINADO. FABRICADO CONFORME A DETALLES Y ESPECIFICACIONES DE PROYECTO, INCLUYE: JALADERA UNIVERSAL PARA VENTANA, ASÍ COMO BRAZO PARA VENTANA DE PROYECCIÓN, 6 MOSQUITEROS FIJOS, 6 PASADORES DE MAROMA MODELO: 3110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</si>
  <si>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Y COLOCACIÓN DE VENTANA PASILLO DE AUMINIO VT-09 DE CON MEDIDAS TOTALES DE 3.50 X 1.30 M, DISTRIBUIDAS EN UNA PROYECCIÓN, 1 ABATIBLE Y 4 FIJOS. ELABORADA CON MARCO DE PERFIL R-25, ML Y M-25. CON CRISTAL TEMPLADO DE 6 MM Y PELÍCULA DE SEGURIDAD. COLOR S.M.A., ACABADO SATINADO. FABRICADO CONFORME A DETALLES Y ESPECIFICACIONES DE PROYECTO, INCLUYE: JALADERA UNIVERSAL PARA VENTANA DE PRODUCCIÓN, 2 MOSQUITEROS FIJOS, 2 PASADORES DE MAROMA MODELO: 3110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</si>
  <si>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Y COLOCACIÓN DE VENTANA VT-10 DE CON MEDIDAS TOTALES DE 2.60 X 1.00 M, DISTRIBUIDAS EN  1 PROYECCIÓN, 1 ABATIBLE Y 2 FIJOS. ELABORADA CON MARCO DE ELABORADA CON MARCO DE PERFIL R-25, ML Y M-25. CRISTAL TEMPLADO DE 6MM, PELÍCULA DE SEGURIDAD. COLOR S.M.A., ACABADO SATINADO. FABRICADO CONFORME A DETALLES Y ESPECIFICACIONES DE PROYECTO, INCLUYE: JALADERA UNIVERSAL PARA VENTANA, BRAZO PARA VENTANA DE PROYECCIÓN, 2 MOSQUITEROS FIJOS,  2 PASADORES DE MAROMA MOD. 3110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</si>
  <si>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Y COLOCACIÓN DE VENTANA VT-11 DE CON MEDIDAS TOTALES DE 2.60 X 1.50 M, DISTRIBUIDAS EN  2 PROYECCIÓN, Y 6 FIJOS. ELABORADA CON MARCO DE PERFIL ELABORADA CON MARCO DE PERFIL R-25, ML Y M-25.  CRISTAL TEMPLADO DE 6MM, PELÍCULA DE SEGURIDAD. COLOR S.M.A., ACABADO SATINADO. FABRICADO CONFORME A DETALLES Y ESPECIFICACIONES DE PROYECTO, INCLUYE: JALADERA UNIVERSAL PARA VENTANA, BRAZO PARA VENTANA DE PROYECCIÓN, 2 MOSQUITEROS FIJOS,  2 PASADORES DE MAROMA MOD. 3110 Y BISAGRAS DE BARRIL DE ACERO FORJADO 3/8", APLICACIÓN DE FONDO ANTICORROSIVO Y ESMALTE ALQUIDALICO A 2 MANOS, COLOR S.M.A. ACABADO SATINADO, NIVELACIÓN, DESPERDICIOS, SELLADO PERIMETRAL, SILICÓN, VINIL, HERRAJES, ELEMENTOS DE FIJACIÓN, LIMPIEZA, MANO DE OBRA, EQUIPO Y HERRAMIENTA.</t>
  </si>
  <si>
    <t>SUMINISTRO, HABILITADO, FABRICACIÓN Y COLOCACIÓN DE CORTINA METÁLICA TIPO DE ELEVACIÓN DE IMPULSO VT-19, PARA VANO ÚTIL EN MEDIDAS TOTALES DE 6.38 M DE LARGO X 3.90 DE ALTURA, A BASE DE LÁMINA GALVANIZADA MULTIPERFORADORA CAL. 22, ANCHO ÚTIL DE LA DUELA DE 6.7 CM MODELO AMERICANA, GUÍAS DE 5 CM DE ANCHO CAL. 14, ESCUADRA INFERIOR DE ÁNGULO DOBLE DE 1 1/2" X 1/4", PASADORES DE 1/4" X 1" Y PORTA CANDADOS DE PLACA DE 3/8", INCLUYE: HERRAMIENTA, ACARREOS, FIJACIÓN, ELEVACIONES, EQUIPO Y MANO DE OBRA.</t>
  </si>
  <si>
    <t>SUMINISTRO Y COLOCACIÓN DE VENTANAL CORREDIZO VT-12 DE CON MEDIDAS TOTALES DE 6.40 X 2.60 M, DIVIDIDO EN 6 HOJAS, 2 FIJOS Y 4 CORREDIZOS. ELABORADA CON MARCO DE PERFIL AR-250, R-40 Y MH40, MONTADO SOBRE  RIEL 1500 ( 1 POR 2 HOJAS), CRISTAL TEMPLADO DE 9 MM, PELÍCULA DE SEGURIDAD. COLOR S.M.A., ACABADO SATINADO. FABRICADO CONFORME A DETALLES Y ESPECIFICACIONES DE PROYECTO, INCLUYE: CARRETILLA DE 4 BALEROS PARA 300KG Y HERRAJES, CERRADURA MODELO H-METAL EN ACERO INOXIDABLE, APLICACIÓN DE FONDO ANTICORROSIVO Y ESMALTE ALQUIDALICO A 2 MANOS, COLOR S.M.A. ACABADO SATINADO, NIVELACIÓN, DESPERDICIOS, SELLADO PERIMETRAL, SILICÓN, VINIL, HERRAJES, ELEMENTOS DE FIJACIÓN, LIMPIEZA, MANO DE OBRA, EQUIPO Y HERRAMIENTA.</t>
  </si>
  <si>
    <t>SUMINISTRO Y COLOCACIÓN DE VENTANA VT-13 DE CON MEDIDAS TOTALES DE 6.67 M X 1.17 M, DIVIDIDO EN 4 HOJAS. ELABORADA CON MARCO DE PERFIL AR-250, R-40 Y MH40, CRISTAL TEMPLADO DE 6 MM, PELÍCULA DE SEGURIDAD. ELEVADOR DE SOLERA DE 3/4" X 1/4" VER DT-LV. COLOR S.M.A., ACABADO SATINADO. FABRICADO CONFORME A DETALLES Y ESPECIFICACIONES DE PROYECTO, INCLUYE: APLICACIÓN DE FONDO ANTICORROSIVO Y ESMALTE ALQUIDALICO A 2 MANOS, COLOR S.M.A. ACABADO SATINADO, NIVELACIÓN, DESPERDICIOS, SELLADO PERIMETRAL, SILICÓN, VINIL, HERRAJES, ELEMENTOS DE FIJACIÓN, LIMPIEZA, MANO DE OBRA, EQUIPO Y HERRAMIENTA.</t>
  </si>
  <si>
    <t>SUMINISTRO Y COLOCACIÓN DE DOMO VT-14, MEDIDAS PROMEDIO DE MÓDULOS DE 0.76 X 2.65 M,A BASE DE CRISTAL TEMPLADO DE 9MM, CON PELÍCULA DE SEGURIDAD, PEGADO CON CINTA NORTON ESTRUCTURAL, MÓDULOS DE CRISTAL SOBRE UNA ESTRUCTURA DE PTR DE 4"X2" CAL. 11 (FABRICADO CONFORME A DETALLES Y ESPECIFICACIONES DE PROYECTO), ANCLAS DE PLACA DE 15X15X1/4" AHOGADAS CON PATAS DE GALLO DE ÁNGULO DE 1" DESARROLLO DE 12 CM, INCLUYE: APLICACIÓN DE FONDO ANTICORROSIVO Y ESMALTE ALQUIDÁLICO A 2 MANOS, COLOR S.M.A., ACABADO SATINADO, NIVELACIÓN, DESPERDICIOS, SELLADO PERIMETRAL, SILICÓN, VINIL, HERRAJES, ELEMENTOS DE FIJACIÓN, LIMPIEZA, MANO DE OBRA, EQUIPO Y HERRAMIENTA.</t>
  </si>
  <si>
    <t>SUMINISTRO Y COLOCACIÓN DE VENTANAL DE INGRESO VT-18 DE CON MEDIDAS TOTALES DE 6.38 M X 3.41 M, DISTRIBUIDAS EN 2 PUERTAS ABATIBLES Y ANTEPECHOS FIJOS. ELABORADA CON MARCO DE PTR DE 2" X 2", PERFIL R-40, ML Y PERFIL MH-40. CRISTAL TEMPLADO DE 6 MM, PELÍCULA DE SEGURIDAD, MALLA MULTIPERFORADA EN FIJO SUPERIOR MOD. SS 4.0 X 20/16 X 24. COLOR S.M.A., ACABADO SATINADO, FABRICADO CONFORME A DETALLES Y ESPECIFICACIONES DE PROYECTO, INCLUYE: CERRADURA Y JALADERA DE ACERO INOX. MODELO LSKZU2, ,  1 PASADORES DE MAROMA MOD. WP600, Y BISAGRAS DE BARRIL DE ACERO FORJADO 3/4", APLICACIÓN DE FONDO ANTICORROSIVO Y ESMALTE ALQUIDALICO A 2 MANOS, COLOR S.M.A. ACABADO SATINADO, NIVELACIÓN, DESPERDICIOS, SELLADO PERIMETRAL, SILICÓN, VINIL, HERRAJES, ELEMENTOS DE FIJACIÓN, LIMPIEZA, MANO DE OBRA, EQUIPO Y HERRAMIENTA.</t>
  </si>
  <si>
    <t>BOQUILLA DE 15 A 20 CM DE ANCHO, CON MORTERO CEMENTO-ARENA PROPORCIÓN 1:3, TERMINADO APALILLADO FINO, INCLUYE: MATERIALES, ACARREOS, DESPERDICIOS, MANO DE OBRA, PLOMEADO, NIVELADO, REGLEADO, RECORTES, MANO DE OBRA, EQUIPO Y HERRAMIENTA.</t>
  </si>
  <si>
    <t>SUMINISTRO Y APLICACIÓN DE PINTURA VINÍL ACRÍLICA COMEX O SIMILAR, COLOR BLANCO OSTIÓN CON DOS APLICACIONES COMO MÍNIMO, LIMPIANDO Y PREPARANDO LA SUPERFICIE, INCLUYE: SELLADOR 5 X 1, DILUCIÓN, MATERIALES, DESPERDICIOS, MANO DE OBRA, ANDAMIOS, EQUIPO, HERRAMIENTA Y ACARREOS.</t>
  </si>
  <si>
    <t>LOSA LLENA</t>
  </si>
  <si>
    <t>ENTORTADO A BASE DE MORTERO FLUIDO BOMBEABLE F´C= 100 KG/CM2, DE 2 A 6 CM DE ESPESOR PROMEDIO, PARA DAR PENDIENTES EN AZOTEAS, ACABADO  APALILLADO, INCLUYE: HERRAMIENTA, MATERIALES, NIVELACIÓN, BOMBA, ELEVACIONES, DESPERDICIOS,  LIMPIEZA, ACARREOS AL SITIO DE SU COLOCACIÓN, EN CUALQUIER NIVEL, EQUIPO Y MANO DE OBRA</t>
  </si>
  <si>
    <t>CONCRETO HECHO EN OBRA DE F'C= 150 KG/CM2, T.MA. 3/4", R.N., INCLUYE: HERRAMIENTA, ELABORACIÓN DE CONCRETO, ACARREOS, COLADO, VIBRADO, EQUIPO Y MANO DE OBRA.</t>
  </si>
  <si>
    <t>CIMBRA ACABADO COMÚN EN DALAS Y/O CASTILLOS A BASE DE MADERA DE PINO DE 3A, INCLUYE: HERRAMIENTA, SUMINISTRO DE MATERIALES, ACARREOS, CORTES, HABILITADO, CIMBRADO, DESCIMBRA, EQUIPO Y MANO DE OBRA.</t>
  </si>
  <si>
    <t>ESCARIFICACIÓN DEL TERRENO NATURAL DE 20 CM DE ESPESOR POR MEDIOS MECÁNICOS, COMPACTADO CON EQUIPO DE IMPACTO AL 90% ± 2 DE SU P.V.S.M., PRUEBA AASHTO ESTANDAR, CBR DEL 5% MÍNIMO, INCLUYE: AFINE DE LA SUPERFICIE, EXTENDIDO DEL MATERIAL, HOMOGENIZADO, COMPACTADO, MANO DE OBRA, EQUIPO Y HERRAMIENTA.</t>
  </si>
  <si>
    <t>BODEGA HUERTO</t>
  </si>
  <si>
    <t>SELLADO DE SILICÓN DURETAN PENNSYLVANIA O SIMILAR, EN COLOR BLANCO PARA UNIONES DE BOTA-AGUAS A MUROS Y/O CUBIERTA, RENDIMIENTO 300 M POR CADA 0.45S KG, INCLUYE: HERRAMIENTA, SUMINISTRO DE MATERIALES, A CUALQUIER ALTURA, SELLADO, LIMPIEZA DEL ÁREA DE LOS TRABAJOS Y MANO DE OBRA.</t>
  </si>
  <si>
    <t>MURO PERIMETRAL</t>
  </si>
  <si>
    <t xml:space="preserve">SUMINISTRO Y COLOCACIÓN DE SEÑALIZACIÓN CÉDULA TIPO 5, PLACAS DE LÁMINA GALVANIZADA DE 6 MM DE CALIBRE 18, APLICACIÓN DE PINTURA ELECTROSTÁTICA COLOR BLANCO Y ESMALTE COLOR SEGÚN DISEÑO PARA SIMBOLOGÍA, INCLUYE DOBLEZ TIPO "U" PERIMETRAL, APLICACIÓN DE ELEMENTOS BRAILLE DE ACRÍLICO DE CRISTAL DE 3 MM SOBRE PLACA DE LÁMINA GALVANIZADA, MONTADO EN POSTE PTR GALVANIZADO, MEDIDAS DE 2" X 2" CALIBRE 14 Y 1.70 M DE ALTURA, SOLDADO A PLACA DE DADO DE CONCRETO, INCLUYE: GRAPAS DE SOLERA DE 1" X 3/16" CON UN DESARROLLO DE 12 CM SOLDADAS A PTR, APLICACIÓN DE PRIMARIO Y ESMALTE S.M.A. CON ORIFICIO PARA TORNILLO DE SUJECIÓN, TORNILLOS DE SUJECIÓN TIPO TORX DE M6 X 65 MM CON TUERCA Y RONDANA DE PRESIÓN EN ACERO INOXIDABLE, (APLICAR SOLDADURA ENTRE TUERCA Y TORNILLO), SUMINISTRO DE MATERIALES AL SITIO DE LA OBRA, ACARREOS, MANO DE OBRA, HERRAMIENTA, EQUIPO, PROTECCIÓN DE SEGURIDAD, LIMPIEZA DIARIA, RETIRO DE SOBRANTE FUERA DE LA OBRA HASTA EL LUGAR AUTORIZADO PARA SU DESECHO. </t>
  </si>
  <si>
    <t xml:space="preserve">SUMINISTRO Y COLOCACIÓN DE IDENTIFICACIÓN DE BANNER "INP" EN SENTIDO VERTICAL, ELABORADA A BASE DE SÓLIDO FENÓLICO EN 1 MM DE ESPESOR, COLOR FIELTRO AMARILLO COD. 4972-PA. TEXTURA PAPER FINISH, COLOCADO SOBRE PUERTA DE SOLIDO FENÓLICO, CON ADHESIVO DE CONTACTO BASE AGUA 3M 30NF, COLOCACIÓN DE VINIL AUTOADHERIBLE, EN COLOR BANCO, PARA IDENTIFICACIÓN NUMÉRICA Y LETRA DE MÓDULO, INCLUYE: MATERIALES, PEGAMENTO, DESPERDICIOS, HERRAMIENTA, EQUIPO Y MANO DE OBRA. </t>
  </si>
  <si>
    <t>SUMINISTRO Y COLOCACIÓN DE SEÑALAMIENTO VERTICAL (RESTRICTIVO, INFORMATIVO O PREVENTIVO) DE 0.8X0.80 M EN LÁMINA GALVANIZADA CALIBRE 16, CON PELÍCULA REFLEJANTE ALTA INTENSIDAD, INCLUYE: HERRAMIENTA, SUMINISTRO Y COLOCACIÓN, POSTE DE PTR GALVANIZADO DE 2"X 2" Y CON ALTURA LIBRE DE MÍNIMO 2.50 M DESDE NIVEL DE SUELO A PARTE INFERIOR DEL TABLERO DE LA SEÑAL EN CALIBRE 12, DADO DE CONCRETO DE F´C= 200 KG/CM2 HECHO EN OBRA DE 40X40X80 CM, MATERIALES, MANO DE OBRA, EQUIPO Y HERRAMIENTA.</t>
  </si>
  <si>
    <t xml:space="preserve">SUMINISTRO, HABILITADO Y COLOCACIÓN DE SEÑALIZACIÓN PUNTO DE REUNIÓN, ELABORADA A BASE DE PLACA DE LÁMINA DE ACERO GALVANIZADO CON DOBLEZ TIPO "U" PERIMETRAL, MEDIDAS DE 80 CM X 80 CM Y 5 MM DE ESPESOR, EN COLOR VERDE CON PINTURA ELECTROSTÁTICA Y ESMALTE COLOR AMARILLO TRÁNSITO PARA SIMBOLOGÍA, INCLUYE: POSTE AHOGADO EN CONCRETO A BASE DE PERFIL PTR, CON MEDIDAS DE 2" X 2" Y 2.70 M DE ALTURA, CALIBRE 12, APLICACIÓN DE PRIMARIO ANTICORROSIVO Y APLICACIÓN DE ESMALTE EN COLOR S.M.A., HERRAMIENTA, SOLDADURA, CORTES, AJUSTES, MATERIALES MENORES, DESPERDICIOS, FLETES, ACARREO DE MATERIALES AL SITIO DE SU UTILIZACIÓN, PLOMEOS, EQUIPO Y MANO DE OBRA. </t>
  </si>
  <si>
    <r>
      <t>SUMINISTRO Y COLOCACIÓN DE EXTINTOR PORTÁTIL DE POLVO QUÍMICO SECO, INCLUYE: EXTINTOR DE 6 KG DE POLVO QUÍMICO SECO</t>
    </r>
    <r>
      <rPr>
        <sz val="8"/>
        <color rgb="FFFF0000"/>
        <rFont val="Isidora Bold"/>
      </rPr>
      <t xml:space="preserve"> </t>
    </r>
    <r>
      <rPr>
        <sz val="8"/>
        <rFont val="Isidora Bold"/>
      </rPr>
      <t>PARA COMBATIR FUEGOS TIPO A, B Y C, FIJACIÓN EN MURO, EQUIPO Y MANO DE OBRA.</t>
    </r>
  </si>
  <si>
    <t>SUMINISTRO Y COLOCACIÓN DE ESTACIÓN MANUAL DE SISTEMA DE DETECCIÓN DE TEMPERATURA, MODELO BG-12LX, INCLUYE: HERRAMIENTA, ACARREOS, FIJACIÓN EN MURO, EQUIPO Y MANO DE OBRA.</t>
  </si>
  <si>
    <t>SUMINISTRO Y COLOCACIÓN DE GABINETE PARA EXTINTOR, MODELO 30 M, INCLUYE: HACHA CORTA CON PICO, GUANTES PARA BOMBEROS, HERRAMIENTA, ACARREOS, FIJACIÓN EN MURO, EQUIPO Y MANO DE OBRA.</t>
  </si>
  <si>
    <t>SUMINISTRO Y COLOCACIÓN DE SIRENA ESTROBO CON BOCINA MOD. P2RL, INCLUYE: HERRAMIENTA, ACARREOS, FIJACIÓN EN MURO, EQUIPO Y MANO DE OBRA.</t>
  </si>
  <si>
    <t>SUMINISTRO Y COLOCACIÓN DE DETEXTINTOR DE DESCARGA AUTOMATICA, MODELO MXHSF-002, INCLUYE: HERRAMIENTA, ACARREOS, FIJACIÓN EN PLAFÓN Y/O MURO, EQUIPO Y MANO DE OBRA.</t>
  </si>
  <si>
    <t>SUMINISTRO Y COLOCACIÓN DE CONCRETO PREMEZCLADO F'C= 250 KG/CM2, R.R., A 14 DÍAS, T.M.A. 19 MM, REV. 14, ADICIONANDO IMPERMEABILIZANTE INTEGRAL AL 4% FESTEGRAL O SIMILAR (2 KG POR CADA SACO DE CEMENTO DE 50 KG), TIRO DIRECTO, EN CIMENTACIÓN, INCLUYE: HERRAMIENTA, MATERIALES, COLADO, VIBRADO, DESCIMBRA, CURADO, PRUEBAS DE LABORATORIO, EQUIPO Y MANO DE OBRA.</t>
  </si>
  <si>
    <t>SUMINISTRO Y COLOCACIÓN DE CONCRETO PREMEZCLADO F'C= 200 KG/CM2, R.N., T.M.A. 19 MM, REV. 14, TIRO DIRECTO, INCLUYE: HERRAMIENTA, MATERIALES, COLADO, VIBRADO, DESCIMBRA, CURADO, PRUEBAS DE LABORATORIO, EQUIPO Y MANO DE OBRA.</t>
  </si>
  <si>
    <t>SUMINISTRO Y COLOCACIÓN DE CONCRETO PREMEZCLADO BOMBEABLE F'C= 200 KG/CM2, R.N., T.M.A. 19 MM, REV. 16, INCLUYE: HERRAMIENTA, BOMBA, MATERIALES, COLADO, VIBRADO, DESCIMBRA, CURADO, PRUEBAS DE LABORATORIO, EQUIPO Y MANO DE OBRA.</t>
  </si>
  <si>
    <t>SUMINISTRO Y APLICACIÓN DE SELLADOR A DOS MANOS A BASE DE POLIURETANO ACABADO HÚMEDO, TIPO WET LOOK, RENDIMIENTO DE 7.5 M2/LITRO, A CUALQUIER ALTURA, LIMPIANDO Y PREPARANDO LA SUPERFICIE, INCLUYE: MATERIALES, ANDAMIOS, MANO DE OBRA, EQUIPO Y HERRAMIENTA.</t>
  </si>
  <si>
    <t>MANO DE OBRA PARA DAR ACABADO LAVADO EN HUELLAS DE CONCRETO, INCLUYE: GRANO DE MÁRMOL BLANCO #2 (5 KG POR 1 M2), MATERIALES, HERRAMIENTA, ACARREOS, EQUIPO Y MANO DE OBRA.</t>
  </si>
  <si>
    <t>MANO DE OBRA PARA DAR ACABADO LAVADO EN HUELLAS DE CONCRETO, INCLUYE: MATERIALES, HERRAMIENTA, ACARREOS, EQUIPO Y MANO DE OBRA.</t>
  </si>
  <si>
    <t>RECUBRIMIENTO DE PIEDRA LAJA LABRADA COLOR NEGRO, CAREADA UNIFORMEMENTE, CON JUNTA SECA REMETIDA DEL BORDE DE 2 A 5 CM DE PROFUNDIDAD, ASENTADA CON MORTERO CEMENTO-ARENA EN PROP. 1:3, DE 10 CM DE ESPESOR PROMEDIO (PIEDRA CON MORTERO), INCLUYE: APLICACIÓN DE WET LOOK ACABADO HÚMEDO A 2 MANOS CON RENDIMIENTO DE 8 M2/LT, SELECCIÓN DE PIEDRA, MATERIALES, DESPERDICIOS, HERRAMIENTA, CORTES, ACARREOS, EQUIPO Y MANO DE OBRA.</t>
  </si>
  <si>
    <t>RECUBRIMIENTO DE PIEDRA LAJA LABRADA COLOR NEGRO, CAREADA UNIFORMEMENTE, CON JUNTA SECA REMETIDA DEL BORDE DE 2 A 5 CM DE PROFUNDIDAD, ASENTADA CON MORTERO CEMENTO-ARENA EN PROP. 1:3, DE 5 CM DE ESPESOR PROMEDIO (PIEDRA CON MORTERO), INCLUYE: APLICACIÓN DE WET LOOK ACABADO HÚMEDO A 2 MANOS CON RENDIMIENTO DE 8 M2/LT, SELECCIÓN DE PIEDRA, MATERIALES, DESPERDICIOS, HERRAMIENTA, CORTES, ACARREOS, EQUIPO Y MANO DE OBRA.</t>
  </si>
  <si>
    <t>SUMINISTRO, HABILITADO, FABRICACIÓN Y COLOCACIÓN DE PLACA DE ACERO A-36 DE 7 X 7 CM Y 1/4" DE ESPESOR, INCLUYE: HERRAMIENTA, PRIMARIO ANTICORROSIVO, DOS MANOS DE PINTURA DE ESMALTE ALQUIDÁLICO, COLOR S. M. A., ACABADO SATINADO, ANCLA A BASE DE REDONDO LISO DEL #3 CON UN DESARROLLO DE 15 CM, TRAZO, MATERIALES, CORTES, SOLDADURA, FIJACIÓN, EQUIPO Y MANO DE OBRA.</t>
  </si>
  <si>
    <t>SUMINISTRO, HABILITADO Y COLOCACIÓN DE PASAMANOS, EMPOTRADO A MURO CON PLACAS AHOGADAS, ELABORADO A BASE DE TUBULAR REDONDO DE 2" DE DIÁMETRO CED. 40, SOLERA DE 2" X 1/4" CON BOCA DE PESCADO PARA SOPORTE DE TUBULAR REDONDO, DISEÑO DE ACUERDO A DETALLES DE PROYECTO, INCLUYE: PRIMARIO ANTICORROSIVO, DOS MANOS DE PINTURA DE ESMALTE ALQUIDÁLICO, COLOR S. M. A., ACABADO SATINADO, TRAZO, MATERIALES, CORTES, SOLDADURA, FIJACIÓN, EQUIPO Y MANO DE OBRA.</t>
  </si>
  <si>
    <t>REPISÓN SOBRE MURO, A BASE DE CONCRETO HECHO EN OBRA F'C= 150 KG/CM2, T.M.A. 13 MM, CON SECCIÓN DE 50 CM X 10 CM DE ESPESOR, CON CHAFLÁN DE 1" EN LOS EXTREMOS, ARMADO CON MALLA ELECTROSOLDADA 6-6/10-10, TERMINADO LAVADO, INCLUYE: APLICACIÓN DE POLIURETANO ACABADO HÚMEDO, TIPO WET LOOK, RENDIMIENTO DE 7.5 M2/LITRO, HERRAMIENTA, CIMBRA METÁLICA CON ÁNGULO DE 2" X 4", DESMOLDANTE CIMBRAFEST DC-350 FESTER O SIMILAR, FRONTERA CON CARTON ASFALTADO (CELOTEX) DE 1/2", DESPERDICIOS, COLADO, VIBRADO, DESCIMBRA DE FRONTERAS DE ÁNGULO CON GOLPETEOS CONTROLADOS, CURADO, EQUIPO Y MANO DE OBRA.</t>
  </si>
  <si>
    <t>PISO DE 10 CM DE ESPESOR A BASE DE CONCRETO PREMEZCLADO  F'C= 200 KG/CM2, T.M.A. 13 MM, ACABADO LAVADO CON GRANO DE MARMOL BLANCO #2 (5 KG /M2), INCLUYE: HERRAMIENTA, SUMINISTRO DE MATERIALES, AGUA, DESPERDICIOS, ACARREOS, REGLEADO, ACABADO, CIMBRA EN FRONTERAS, DESCIMBRA, COLADO, CURADO, REMATES, MUESTREADO, EQUIPO Y MANO DE OBRA.</t>
  </si>
  <si>
    <t>RAMPA PEATONAL DE 10 CM DE ESPESOR A BASE DE CONCRETO PREMEZCLADO  F'C= 200 KG/CM2, T.M.A. 13 MM, EN BANQUETAS Y/O ANDADORES CON PENDIENTE MÁXIMA DEL 6%, ACABADO LAVADO CON GRANO DE MARMOL BLANCO #2 (5 KG /M2), INCLUYE: HERRAMIENTA, SUMINISTRO DE MATERIALES, AGUA, DESPERDICIOS, ACARREOS, REGLEADO, ACABADO, CIMBRA EN FRONTERAS, DESCIMBRA, COLADO, CURADO, REMATES, MUESTREADO, EQUIPO Y MANO DE OBRA.</t>
  </si>
  <si>
    <t>SUMINISTRO, HABILITADO Y COLOCACIÓN DE PASAMANOS, EMPOTRADO A MURO CON PLACAS AHOGADAS, ELABORADO A BASE DE PERFILES DE ACERO (TUBULAR REDONDO, SOLERA, PTR, ETC) DE DIFERENTES DIMENSIONES, ESPESORES Y CALIBRES, DISEÑO DE ACUERDO A DETALLES DE PROYECTO, INCLUYE: PRIMARIO ANTICORROSIVO, DOS MANOS DE PINTURA DE ESMALTE ALQUIDÁLICO, COLOR S. M. A., ACABADO SATINADO, TRAZO, MATERIALES, CORTES, SOLDADURA, FIJACIÓN, EQUIPO Y MANO DE OBRA.</t>
  </si>
  <si>
    <t>SUMINISTRO, HABILITADO, FABRICACIÓN Y COLOCACIÓN DE PLACA DE ACERO A-36 DE 12 X 12 CM Y 1/4" DE ESPESOR, INCLUYE: HERRAMIENTA, PRIMARIO ANTICORROSIVO, DOS MANOS DE PINTURA DE ESMALTE ALQUIDÁLICO, COLOR S. M. A., ACABADO SATINADO, 2 ANCLAS A BASE DE VARILLA DEL #4 CON UN DESARROLLO DE 40 CM, TRAZO, MATERIALES, CORTES, SOLDADURA, FIJACIÓN, EQUIPO Y MANO DE OBRA.</t>
  </si>
  <si>
    <t>SUMINISTRO, HABILITADO, FABRICACIÓN Y COLOCACIÓN DE PLACA DE ACERO A-36 DE 15 X 15 CM Y 1/4" DE ESPESOR, INCLUYE: HERRAMIENTA, PRIMARIO ANTICORROSIVO, DOS MANOS DE PINTURA DE ESMALTE ALQUIDÁLICO, COLOR S. M. A., ACABADO SATINADO, DOS PATAS DE GALLO CON ÁNGULO DE 3/4" X 1/8" X 10 CM, TRAZO, MATERIALES, CORTES, SOLDADURA, FIJACIÓN, EQUIPO Y MANO DE OBRA.</t>
  </si>
  <si>
    <t>SUMINISTRO Y COLOCACIÓN DE ESCALERILLA 38127 10-2 CAL 10, ENTRE HILADAS DE BLOCK HUECO PARA RIGIDIZAR EL MURO, INCLUYE: HERRAMIENTA, MATERIALES, DESPERDICIOS, HABILITADO, COLOCACIÓN, AMARRES, EQUIPO Y MANO DE OBRA.</t>
  </si>
  <si>
    <t>SUMINISTRO Y COLOCACIÓN DE 1 PLACA DE CELOTEX DE 12 CM DE ANCHO Y 1" DE ESPESOR, EN JUNTA CONSTRUCTIVA DE 1" DE ANCHO, DE 0.00 M A 3.00 M, INCLUYE: HERRAMIENTA, CHAFLÁN DE 1", MATERIALES, MANO DE OBRA, CORTES, AJUSTES, FIJACIÓN, FLETES Y ACARREOS.</t>
  </si>
  <si>
    <t xml:space="preserve">SUMINISTRO Y COLOCACIÓN DE GEOTEXTIL DE POLIESTER NO TEJIDO (200 G/M2), INCLUYE: HERRAMIENTA, LIMPIEZA DE LA SUPERFICIE, MATERIALES, EQUIPO Y MANO DE OBRA </t>
  </si>
  <si>
    <t>FILTRO A BASE DE GRAVA O PIEDRA TRONADA (3/4" A 2") SIN FINOS, DE 30 CM DE ESPESOR , INCLUYE: HERRAMIENTA, ACARREOS, SUMINISTRO DE MATERIALES, EQUIPO Y MANO DE OBRA.</t>
  </si>
  <si>
    <t>BOQUILLA DE 12  CM DE ANCHO, CON FACHALETA NOVACERAMIC DE 12/24 VINTEX ESMALTADO A UNA CARA TONO TABACO O SIMILAR, ASENTADA CON MORTERO CEMENTO-ARENA EN PROPORCIÓN 1:3 Y JUNTAS CON JUNTEADOR SIN ARENA COLOR S.M.A., INCLUYE: HERRAMIENTA, PREPARACIÓN DE LA SUPERFICIE, CORTES, AJUSTES, NIVELACIÓN, ELEVACIONES, MATERIALES, EQUIPO Y MANO DE OBRA.</t>
  </si>
  <si>
    <t>CIMBRA ACABADO COMÚN EN LOSA DE CONCRETO, A BASE DE MADERA DE PINO, INCLUYE:  HERRAMIENTA, HABILITADO, CORTES, DESPERDICIOS, PUNTALES, CHAFLANES, ELEVACIONES, CIMBRA, DESCIMBRA, LIMPIEZA, ACARREO DE MATERIALES AL SITIO DE SU UTILIZACIÓN, A CUALQUIER NIVEL, EQUIPO Y MANO DE OBRA.</t>
  </si>
  <si>
    <t>BARRA DE LAVAMANOS</t>
  </si>
  <si>
    <t>MANO DE OBRA PARA DAR ACABADO PULIDO SUPERFICIAL EN LOSA DE CONCRETO, INCLUYE: MATERIALES, HERRAMIENTA, ACARREOS Y MANO DE OBRA.</t>
  </si>
  <si>
    <t>SUMINISTRO Y COLOCACIÓN DE GRIFO DE AGUA TIPO INDUSTRIAL, PARA EXTERIOR, EMPOTRABLE A MURO, ELABORADA A BASE DE TUBO GALVANIZADO DE 3/4", INCLUYE: LLAVE DE GLOBO, COPLES, CODOS, HERRAMIENTA, COLOCACIÓN,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</si>
  <si>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</si>
  <si>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</si>
  <si>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</si>
  <si>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</si>
  <si>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</si>
  <si>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PISO DE 12 CM DE ESPESOR A BASE DE CONCRETO PREMEZCLADO  F'C= 200 KG/CM2, T.M.A. 13 MM, ACABADO LAVADO CON GRANO DE MARMOL BLANCO #2 (5 KG /M2), INCLUYE: HERRAMIENTA, SUMINISTRO DE MATERIALES, AGUA, DESPERDICIOS, ACARREOS, REGLEADO, ACABADO, CIMBRA EN FRONTERAS, DESCIMBRA, COLADO, CURADO, REMATES, MUESTREADO, EQUIPO Y MANO DE OBRA.</t>
  </si>
  <si>
    <t>SUMINISTRO Y COLOCACIÓN DE ADOQUÍN CUADRADO PREFABRICADO DE CONCRETO F´C= 250 KG/CM2, CON FIBRA INTEGRAL, COLOR GRIS CLARO NATURAL, ACABADO BUSARDEADO FINO, MEDIDAS DE 14 CM X 14 CM X 8 CM DE ESPESOR, ASENTADO SOBRE UNA CAMA DE ARENA DE RÍO DE 5 CM DE ESPESOR Y JUNTEADO COMÚN CON ARENA, INCLUYE: HERRAMIENTA, MATERIALES, DESPERDICIOS, RECORTES, REMATES, ACARREOS, NIVELACIONES, EQUIPO Y MANO DE OBRA.</t>
  </si>
  <si>
    <t>SUMINISTRO Y COLOCACIÓN DE BASE DE GRAVA DE 100% PRODUCTO DE TRITURACIÓN, GRANULOMETRÍA DE 3/4" A 1 1/2", DE 20 CM DE ESPESOR, COMPACTADA MÍNIMO AL 80% DE SU P.V.S.M., INCLUYE: MATERIALES, CONFORMACIÓN, AGUA, MANO DE OBRA, TRASPALEOS DE MATERIALES, EXTENDIDO, COMPACTACIÓN Y DESPERDICIOS.</t>
  </si>
  <si>
    <t>BANQUETA DE 10 CM DE ESPESOR DE CONCRETO PREMEZCLADO F'C= 200  KG/CM2., R.N., T.M.A. 19 MM, CON ACABADO ESCOBILLADO, INCLUYE: CIMBRA, DESCIMBRA, COLADO, CURADO, MATERIALES, ACARREOS, DESPERDICIOS,  MANO DE OBRA, PRUEBAS DE LABORATORIO, EQUIPO Y HERRAMIENTA.</t>
  </si>
  <si>
    <t>SUMINISTRO Y COLOCACIÓN DE REJILLA PLÁSTICA MODELO GRAVALOCK SLIM S-56 O SIMILAR, RELLENA CON GRAVILLA CLARA CONFINADA, GRANULOMETRÍA DE 3/8" A 1/2" HASTA BORDE DE REJILA, INCUYE: ACARREOS, HERRAMIENTA, MANO DE OBRA, CORTES, DESPERDICIOS Y LIMPIEZA DEL ÁREA DE TRABAJO.</t>
  </si>
  <si>
    <t>CENEFA DE 10 CM DE ESPESOR A BASE DE CONCRETO PREMEZCLADO  F'C= 200 KG/CM2, T.M.A. 13 MM, ACABADO LAVADO CON GRANO DE MARMOL NEGRO H3 #2 (5 KG /M2), INCLUYE: HERRAMIENTA, SUMINISTRO DE MATERIALES, AGUA, DESPERDICIOS, ACARREOS, REGLEADO, ACABADO, CIMBRA EN FRONTERAS, DESCIMBRA, COLADO, CURADO, REMATES, MUESTREADO,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</si>
  <si>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</si>
  <si>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MURO DE BLOCK SÓLIDO DE 15X20X40 CM A SOGA, ASENTADO CON MORTERO CEMENTO-ARENA 1:3, CON JUNTA DE 1 CM, ACABADO COMÚN, INCLUYE: TRAZO, NIVELACIÓN, PLOMEO, MATERIALES, DESPERDICIOS, MANO DE OBRA, HERRAMIENTA, ANDAMIOS, EQUIPO Y ACARREOS.</t>
  </si>
  <si>
    <t>SUMINISTRO, HABILITADO, FABRICACIÓN E INSTALACIÓN DE BOTA-AGUAS, A BASE DE LÁMINA GALVANIZADA CALIBRE 26, CON UN DESARROLLO PROMEDIO DE 50 CM TIPO "L", INCLUYE: HERRAMIENTA, 3 DOBLECES EN LA SECCIÓN CONFORME A PROYECTO, SUMINISTRO DE MATERIALES, HABILITADO, CORTES, DESPERDICIOS, ELEMENTOS DE FIJACIÓN, NIVELADO, EQUIPO Y MANO DE OBRA.</t>
  </si>
  <si>
    <t>SUMINISTRO Y APLICACIÓN MANUAL DE IMPERMEABILIZANTE ASFÁLTICO TIPO VAPORTITE 550 FESTER O SIMILAR, A RAZÓN DE 1.5 L/M2 ENTRE MURO COLINDANTE Y MURO PERIMETRAL NUEVO, INCLUYE: HERRAMIENTA, ACARREOS, DESPERDICIOS, EQUIPO Y MANO DE OBRA.</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</si>
  <si>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</si>
  <si>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</si>
  <si>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</si>
  <si>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APLANADO DE 2 CM DE ESPESOR EN MURO CON MORTERO CEMENTO-ARENA 1:3, ACABADO APALILLADO FINO, INCLUYE: MATERIALES, ACARREOS, DESPERDICIOS, MANO DE OBRA, PLOMEADO, NIVELADO, REGLEADO, RECORTES, MANO DE OBRA, EQUIPO Y HERRAMIENTA.</t>
  </si>
  <si>
    <t>RECUBRIMIENTO EN MUROS Y PISOS</t>
  </si>
  <si>
    <t>CIMBRA DE MADERA ACABADO APARENTE EN TRABES, INCLUYE: HERRAMIENTA, SUMINISTRO DE MATERIALES, ACARREOS, ELEVACIONES A CUALQUIER NIVEL, HABILITADO, CORTES, DESPERDICIOS, CHAFLANES, PUNTALES, ANDAMIOS,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</si>
  <si>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</si>
  <si>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CIMBRA ACABADO COMÚN EN PERALTES DE LOSA A BASE DE MADERA DE PINO DE 3A, DE 20 CM DE PERALTE, INCLUYE: HERRAMIENTA, MATERIALES, ACARREOS, CORTES, DESPERDICIOS, HABILITADO, CIMBRADO, CHAFLANES, DESCIMBRA, EQUIPO Y MANO DE OBRA.</t>
  </si>
  <si>
    <t>SUMINISTRO Y COLOCACIÓN DE CONCRETO PREMEZCLADO BOMBEABLE F'C= 250 KG/CM2, R.N., T.M.A. 19 MM, REV. 16, INCLUYE: HERRAMIENTA, BOMBA, MATERIALES, COLADO, VIBRADO, DESCIMBRA, CURADO, PRUEBAS DE LABORATORIO, EQUIPO Y MANO DE OBRA.</t>
  </si>
  <si>
    <t>SUMINISTRO Y COLOCACIÓN DE CONCRETO PREMEZCLADO BOMBEABLE F'C= 250 KG/CM2, R.R., A 14 DÍAS, T.M.A. 19 MM, REV. 16, ADICIONANDO IMPERMEABILIZANTE INTEGRAL AL 4% FESTEGRAL O SIMILAR (2 KG POR CADA SACO DE CEMENTO DE 50 KG), INCLUYE: HERRAMIENTA, BOMBA, MATERIALES, COLADO, VIBRADO, DESCIMBRA, CURADO, PRUEBAS DE LABORATORIO, EQUIPO Y MANO DE OBRA.</t>
  </si>
  <si>
    <t>SUMINISTRO Y COLOCACIÓN DE CONCRETO PREMEZCLADO BOMBEABLE F'C= 250 KG/CM2, R.N., T.M.A. 19 MM, REV. 16, ADICIONANDO IMPERMEABILIZANTE INTEGRAL AL 4% FESTEGRAL O SIMILAR (2 KG POR CADA SACO DE CEMENTO DE 50 KG), INCLUYE: HERRAMIENTA, BOMBA, MATERIALES, COLADO, VIBRADO, DESCIMBRA, CURADO, PRUEBAS DE LABORATORIO, EQUIPO Y MANO DE OBRA.</t>
  </si>
  <si>
    <t>B6.1</t>
  </si>
  <si>
    <t>B6.2</t>
  </si>
  <si>
    <t>B6.3</t>
  </si>
  <si>
    <t>B6.4</t>
  </si>
  <si>
    <t>B6.5</t>
  </si>
  <si>
    <t>MANO DE OBRA PARA DAR ACABADO PULIDO REQUEMADO CON TRES CAPAS DE POLIURETANO WET-LOOK, SEALKRETE O SIMILAR, INCLUYE: MATERIALES, HERRAMIENTA, ACARREOS Y MANO DE OBRA.</t>
  </si>
  <si>
    <r>
      <t>SUMINISTRO Y COLOCACIÓN DE EXTINTOR PORTÁTIL DE BIÓXIDO DE CARBONO (CO2), INCLUYE: EXTINTOR DE 6 KG DE CO2</t>
    </r>
    <r>
      <rPr>
        <sz val="8"/>
        <color rgb="FFFF0000"/>
        <rFont val="Isidora Bold"/>
      </rPr>
      <t xml:space="preserve"> </t>
    </r>
    <r>
      <rPr>
        <sz val="8"/>
        <rFont val="Isidora Bold"/>
      </rPr>
      <t>PARA COMBATIR FUEGOS TIPO B Y C PRODUCIDOS POR EQUIPOS ELÉCTRICOS, FIJACIÓN EN MURO, EQUIPO Y MANO DE OBRA.</t>
    </r>
  </si>
  <si>
    <t xml:space="preserve">SUMINISTRO Y COLOCACIÓN DE REGISTRO GALVANIZADO DE 10X10 CM  DESCARGA, ACARREOS, MATERIALES MENORES, HERRAMIENTAS, LIMPIEZA, RETIRO DE MATERIAL SOBRANTE FUERA DE LA OBRA, SUPERVISIÓN, MANO DE OBRA.  </t>
  </si>
  <si>
    <t xml:space="preserve">M     </t>
  </si>
  <si>
    <t xml:space="preserve">SUMINISTRO Y COLOCACIÓN DE TUBO CONDUIT, GALVANIZADO DE AJUSTE  DE 1" CAJA REGISTRO GALVANIZADA DE 100 X 100 MM. INCLUYE: MANIOBRAS, CARGA,  DESCARGA, ACARREOS, MATERIALES MENORES, HERRAMIENTAS, LIMPIEZA, RETIRO DE MATERIAL SOBRANTE FUERA DE LA OBRA, SUPERVISIÓN, MANO DE OBRA.  </t>
  </si>
  <si>
    <t xml:space="preserve">SUMINISTRO Y COLOCACIÓN DE TUBO DE P.V.C. DE 1", INSTALADO OCULTO EN LOSA, MURO Y/O PISO. INCLUYE: MANIOBRAS, CARGA,  DESCARGA, ACARREOS, MATERIALES MENORES, HERRAMIENTAS, LIMPIEZA, RETIRO DE MATERIAL SOBRANTE FUERA DE LA OBRA, SUPERVISIÓN, MANO DE OBRA.  </t>
  </si>
  <si>
    <t>SUMINISTRO E INSTALACION DE  CABLEADO DE ALAMBRE / 2X18 AWG / TIPO FPLR-CL3R, FT4 / COLOR ROJO / RESISTENTE A LA INTEMPERIE PARA APLICACIONES EN SISTEMAS DE DETECCIÓN DE INCENDIO Y SISTEMAS DE EVACUACIÓN MODELO 43061104 0 SIMILAR. INCLUYE: HERRAMIENTA, ELEMENTOS DE FIJACIÓN, ACARREOS, NIVELACIÓN,PRUEBAS, CONEXIÓN Y PUESTA EN MARCHA.</t>
  </si>
  <si>
    <t>SUMINISTRO E INSTALACION DE MÓDULO AISLADOR DE FALLAS - CORTO CIRCUITO PARA LAZO SLC  PARA APLICACIONES EN SISTEMAS DE DETECCIÓN DE INCENDIO Y SISTEMAS DE EVACUACIÓN  MODELO L300 SIMILAR. INCLUYE: HERRAMIENTA, ELEMENTOS DE FIJACIÓN, ACARREOS, NIVELACIÓN,PRUEBAS, CONEXIÓN Y PUESTA EN MARCHA</t>
  </si>
  <si>
    <t>SUMINISTRO Y COLOCACIÓN DETECTOR DE HUMO DIRECCIONABLE MODELO SD-365  O SIMILAR,  INCLUYE: HERRAMIENTA, ELEMENTOS DE FIJACIÓN, ACARREOS, NIVELACIÓN,PRUEBAS, CONEXIÓN Y PUESTA EN MARCHA, GARANTIA DE  3 AÑOS. GARANTÍA</t>
  </si>
  <si>
    <t>SUMINISTRO Y COLOCACIÓN DE SIRENA CON LÁMPARA ESTROBOSCÓPICA A 2 HILOS, MONTAJE EN PARED, COLOR ROJO, CONFIGURACIÓN ESTROBOSCÓPICA SELECCIONABLE MODELO P2RL-SP.  INCLUYE:  INCLUYE:  INSTALACIÓN EN MURO A LA ALTURA INDICADA POR PROTECCIÓN CIVIL, NIVELACIÓN, MATERIALES, MANO DE OBRA, HERRAMIENTA Y EQUIPO. GARANTÍA</t>
  </si>
  <si>
    <t>SUMINISTRO Y COLOCACIÓN DE ESTACIÓN MANUAL DE EMERGENCIA, DOBLE ACCIÓN, DIRECCIONABLE DE SISTEMA DE DETECCIÓN DE HUMO, MODELO:  BG12-LX-SP O SIMILAR. INCLUYE:  INSTALACIÓN EN MURO A LA ALTURA INDICADA POR PROTECCIÓN CIVIL, NIVELACIÓN, MATERIALES, MANO DE OBRA, HERRAMIENTA Y EQUIPO. GARANTÍA</t>
  </si>
  <si>
    <t>SUMINISTRO E INSTALACIÓN DE PANEL DIRECCIONABLE DE DETECCIÓN DE INCENDIO DE 50 PUNTOS CON COMUNICADOR PREINSTALADO DE SISTEMA DE DETECCIÓN DE HUMO,SOPORTA DETECTOR DIRECCIONABLE MULTICRITERIO SD-355CO MODELO ES-50X O SIMILAR, INCLUYE: HERRAMIENTA, ELEMENTOS DE FIJACIÓN, ACARREOS, NIVELACIÓN,PRUEBAS, CONEXIÓN Y PUESTA EN MARCHA, GARANTIA DE  3 AÑOS.</t>
  </si>
  <si>
    <t>DETECCIÓN DE HUMO</t>
  </si>
  <si>
    <t>SUMINISTRO E INSTALACIÓN DE CÁMARA HDTV COMPACTA Y PREPARADA PARA EXTERIORES PARA VIGILANCIA DIURNA Y NOCTURNA. NEMA 4X, IP67 , CÁMARA DE BALA FIJA DE RESOLUCIÓN MAXIMA DE 2688 × 1520 . MÚLTIPLES FLUJOS H.264, H.265  SOPORTE INTEGRADO PARA UN FÁCIL MONTAJE EN PARED Y TECHO. MODELO DS-2CD2143G2-IZS ALIMENTACIÓN A TRAVÉS DE ETHERNET POE. INCLUYE , SOPORTE DE MONTAJE INCLUYE: HERRAMIENTA, ELEMENTOS DE FIJACIÓN, ACARREOS, NIVELACIÓN,PRUEBAS, CONEXIÓN Y PUESTA EN MARCHA, GARANTIA DE 5 AÑOS</t>
  </si>
  <si>
    <t>CCTV</t>
  </si>
  <si>
    <t xml:space="preserve">SUMINISTRO Y COLOCACIÓN DE TUBO DE P.V.C. DE 3/4", INSTALADO OCULTO EN LOSA, MURO Y/O PISO. INCLUYE: MANIOBRAS, CARGA,  DESCARGA, ACARREOS, MATERIALES MENORES, HERRAMIENTAS, LIMPIEZA, RETIRO DE MATERIAL SOBRANTE FUERA DE LA OBRA, SUPERVISIÓN, MANO DE OBRA.  </t>
  </si>
  <si>
    <t xml:space="preserve">SUMINISTRO E INSTALACION DE CABLE  PARA BOCINA DE 2X14,   MODELO 5100   INCLUYE: HERRAMIENTA, ELEMENTOS DE FIJACIÓN, ACARREOS, NIVELACIÓN,PRUEBAS, CONEXIÓN Y PUESTA EN MARCHA. </t>
  </si>
  <si>
    <t>SUMINISTRO E INSTALACION DE INTERFAZ DE AUDIO BLUETOOTH A DANTE MODELO: 500554 CON PANEL DE TRANSMISIÓN DE AUDIO BIDIRECCIONAL PARA BLUETOOTH Y DANTE. SE CONECTA A TELÉFONOS MÓVILES, IPAD Y OTROS DISPOSITIVOS A TRAVÉS DE UNA INTERFAZ BLUETOOTH Y CONVIERTE LA SEÑAL DE AUDIO RECIBIDA EN TRANSMISIÓN DE SEÑAL DIGITAL A TRAVÉS DE LA RED DANTE.  COMPATIBLE CON CAJAS DE EMPOTRAR ESTÁNDAR D CON PLACAS FRONTALE BLANCA  INCLUYE: HERRAMIENTA, ELEMENTOS DE FIJACIÓN, ACARREOS, NIVELACIÓN,PRUEBAS, CONEXIÓN Y PUESTA EN MARCHA.</t>
  </si>
  <si>
    <t>SUMINISTRO E INSTALACION DE ESTACION DE VOCEO PARA SISTEMA DE VOCEO DE EMERGENCIA CON 16 BOTONES PROGRAMABLES, CON TECNOLOGIA POWER OVER ETHERNET (POE) COMPATIBLE CON TODOS LOS SISTEMAS Q-SYS MODELO PS1650G CON AUDIO DIGITAL EN RED DANTE  INCLUYE: HERRAMIENTA, ELEMENTOS DE FIJACIÓN, ACARREOS, NIVELACIÓN,PRUEBAS, CONEXIÓN Y PUESTA EN MARCHA. GARANTÍA.</t>
  </si>
  <si>
    <t>SUMINISTRO E INSTALACIÓN DE BOCINA DE SUPERFICIE PARA SISTEMA DE VOCEO DE EMERGENCIA  Y AUDIO AMBIENTAL CON NORMA EN-54 CON ANGULO DE COBERTURA NOMINAL DE 110° Y TRANSFORMADOR DE LINEA DE 70 Y 100V MODELO CONTROL 25AV-LS , O SIMILAR. INCLUYE: HERRAMIENTA, ELEMENTOS DE FIJACIÓN, ACARREOS, NIVELACIÓN,PRUEBAS, CONEXIÓN Y PUESTA EN MARCHA, GARANTIA DE  2 AÑOS.</t>
  </si>
  <si>
    <t>VOCEO</t>
  </si>
  <si>
    <t xml:space="preserve">SUMINISTRO Y COLOCACIÓN DE TUBO CONDUIT, GALVANIZADO DE AJUSTE  DE 2" INCLUYE: MANIOBRAS, CARGA,  DESCARGA, ACARREOS, MATERIALES MENORES, HERRAMIENTAS, LIMPIEZA, RETIRO DE MATERIAL SOBRANTE FUERA DE LA OBRA, SUPERVISIÓN, MANO DE OBRA.  </t>
  </si>
  <si>
    <t xml:space="preserve">SUMINISTRO Y COLOCACIÓN DE TUBO CONDUIT, GALVANIZADO DE AJUSTE  DE 1 3/4", INSTALADO EN LOSA, MURO Y/O PISO. INCLUYE: MANIOBRAS, CARGA,  DESCARGA, ACARREOS, MATERIALES MENORES, HERRAMIENTAS, LIMPIEZA, RETIRO DE MATERIAL SOBRANTE FUERA DE LA OBRA, SUPERVISIÓN, MANO DE OBRA.  </t>
  </si>
  <si>
    <t xml:space="preserve">SUMINISTRO Y COLOCACIÓN DE TUBO CONDUIT, GALVANIZADO DE AJUSTE  DE 1", INSTALADO EN LOSA, MURO Y/O PISO. INCLUYE: MANIOBRAS, CARGA,  DESCARGA, ACARREOS, MATERIALES MENORES, HERRAMIENTAS, LIMPIEZA, RETIRO DE MATERIAL SOBRANTE FUERA DE LA OBRA, SUPERVISIÓN, MANO DE OBRA.  </t>
  </si>
  <si>
    <t>SUMINISTRO E INSTALACIÓN DE  CABLEADO CATEGORIA 6 ETHERNET 10BASE-T, 100BASE-T (FAST ETHERNET), 1000BASE-T (GIGABIT ETHERNET),23 AWG SOLID COPPER TX6000 ENHANCED CATEGORY 6 LSZH O SIMILAR. INCLUYE: HERRAMIENTA, ELEMENTOS DE FIJACIÓN, ACARREOS, NIVELACIÓN,PRUEBAS, CONEXIÓN Y PUESTA EN MARCHA.</t>
  </si>
  <si>
    <t xml:space="preserve">SUMINISTRO Y COLOCACIÓN DE REGISTRO DE TELECOMUNICACIONES L1T LIGERO, 2.5T,MODELO LP-RL1TL. INCLUYE ACARREOS, MATERIALES MENORES, HERRAMIENTAS, LIMPIEZA, RETIRO DE MATERIAL SOBRANTE FUERA DE LA OBRA, SUPERVISIÓN, MANO DE OBRA.  </t>
  </si>
  <si>
    <t>SUMINISTRO E INSTALACIÓN DE UPS  CON REGULACIÓN AUTOMATICA DE VOLTAGE DE 1500 VA/900 W, TOPOLOGÍA LÍNEA INTERACTIVA, ENTRADA 120 VCA NEMA 5-15P, TORRE O RACK 2 UR, CON 8 TOMAS NEMA 5-15R MODELO OR1500LCDRT2U O SILMILAR 1 INCLUYE: HERRAMIENTA, ELEMENTOS DE FIJACIÓN, ACARREOS, NIVELACIÓN,PRUEBAS, CONEXIÓN Y PUESTA EN MARCHA.</t>
  </si>
  <si>
    <t>SUMINISTRO E INSTALACIÓN DE  CABLE DE PARCHEO CATEGORIA 6 ETHERNET 10BASE-T, 100BASE-T (FAST ETHERNET), 1000BASE-T (GIGABIT ETHERNET),23 AWG SOLID COPPER TX6  UTPSP7BUY 7FT ENHANCED CATEGORY 6 LSZH O SIMILAR. INCLUYE: HERRAMIENTA, ELEMENTOS DE FIJACIÓN, ACARREOS, NIVELACIÓN,PRUEBAS, CONEXIÓN Y PUESTA EN MARCHA.</t>
  </si>
  <si>
    <t>SALIDA DE NODO DOBLE PARA SISTEMA DE RED DE VOZ Y/O DATOS, FORMADA CON DOS CONENCTORES RJ45 CAT6, TUBERIA CONDUIT DE AJUSTE DE 19, 25 Y 32 MM DE DIAM, CAJA REGISTRO GALVANIZADA DE 100 X 100 MM CON TAPA REALZADA EN SALIDAS DE MURO Y/O LOSA, SOPORTERIA, ABRAZADERAS , VARILLA ROSCADA, TAQUETE , TUERCA GUIADAS CON ALAMBRE GALVANIZADO CAL NO. 14,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</si>
  <si>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SALIDA PARA UN NODO PARA EL SISTEMA DE RED DE VOZ Y/O DATOS, O CCTV FORMADA CON TUBERIA CONDUIT DE AJUSTE DE 19, 25 Y 32 MM DE DIAM, CAJA REGISTRO GALVANIZADA DE 100 X 100 MM CON TAPA REALZADA EN SALIDAS DE MURO Y/O LOSA, SOPORTERIA, ABRAZADERAS , VARILLA ROSCADA, TAQUETE , TUERCA GUIADAS CON ALAMBRE GALVANIZADO CAL NO. 14,  TIRADA PROMEDIO DE  75 METROS LINEALES DE CABLE UTP CATEGORIA 6 MODELO  PUR-6004BU-FE O SMILAR,  2 CONECTORES JACK ESTILO TP, MIN COM, CAT. 6 MODELO CJ688TGBL, 1 FACE PLATE  CFPE1IWY, 1 PATCH CORD LADO USUARIO MODELO UTP28SP7, 1 PATCH CORD LADO PANEL MODELO UTP28SP5 O SIMILAR INCLUYE: TRAZO, RANURAS, MATERIALES MENORES Y DE CONSUMO, ELEMENTOS DE  FIJACION, HERRAMIENTAS, PRUEBAS, MANO DE OBRA Y ACARREO DE MATERIALES.</t>
  </si>
  <si>
    <t>SUMINISTRO Y COLOCACIÓN DE PUNTO DE ACCESO WI-FI 6 802.11 AX 3.5 GBPS, MU-MIMO 4X4:4 CON ADMINISTRACIÓN DESDE LA NUBE GRATUITA. MODELO: GWN7664 O SIMILAR. INCLUYE: MANO DE OBRA, ACARREOS, HERRAMIENTA, DESPERDICIOS, LIMPIEZA Y EQUIPO Y PUESTA EN MARCHA.</t>
  </si>
  <si>
    <t xml:space="preserve">PZA </t>
  </si>
  <si>
    <t xml:space="preserve">SUMINISTRO Y COLOCACIÓN DE SWITCH GIGABIT POE+ ADMINISTRABLE / 48 PUERTOS 10/100/1000 MBPS + 6 PUERTOS SFP UPLINK / HASTA 400W / COMPATIBLE CON GWN CLOUD. MODELO:  GWN7806P O SIMILAR. INCLUYE: MANO DE OBRA, ACARREOS, HERRAMIENTA, DESPERDICIOS, LIMPIEZA Y EQUIPO Y PUESTA EN MARCHA. </t>
  </si>
  <si>
    <t xml:space="preserve">SUMINISTRO Y COLOCACIÓN DE SWITCH GIGABIT POE+ ADMINISTRABLE / 24 PUERTOS 10/100/1000 MBPS + 4 PUERTOS SFP UPLINK / HASTA 360W / COMPATIBLE CON GWN CLOUD. MODELO:  GMN7803P O SIMILAR. INCLUYE: MANO DE OBRA, ACARREOS, HERRAMIENTA, DESPERDICIOS, LIMPIEZA Y EQUIPO Y PUESTA EN MARCHA. </t>
  </si>
  <si>
    <t xml:space="preserve">SUMINISTRO Y COLOCACIÓN DE PANEL DE PARCHEO DE IMPACTO PLANO CATEGORIA 6 DE 24 PUERTOS UNA UNIDAD  DE RACK DE 19" MODELO: DP24688TGY O SIMILAR. INCLUYE: MANO DE OBRA, ACARREOS, HERRAMIENTA, DESPERDICIOS, LIMPIEZA Y EQUIPO. </t>
  </si>
  <si>
    <t xml:space="preserve">SUMINISTRO Y COLOCACIÓN DE PANEL DE PARCHEO DE IMPACTO PLANO CATEGORIA 6 DE 48 PUERTOS DOS UNIDADES  DE RACK DE 19" MODELO: DP48688TGY O SIMILAR. INCLUYE: MANO DE OBRA, ACARREOS, HERRAMIENTA, DESPERDICIOS, LIMPIEZA Y EQUIPO. </t>
  </si>
  <si>
    <t xml:space="preserve">SUMINISTRO Y COLOCACIÓN DE ORGANIZADOR DE CABLES  DE 2U PARA RACK DE 19" HORIZONTAL CON CUBIERTA METALICA MODELO: WMPHF2E O SIMILAR.  INCLUYE: MANO DE OBRA, ACARREOS, HERRAMIENTA, DESPERDICIOS, LIMPIEZA Y EQUIPO. </t>
  </si>
  <si>
    <t xml:space="preserve">SUMINISTRO Y COLOCACIÓN RACK PARA MONTAGE EN PARED DE 16 UNIDADES DE RACK CON HERRAJE DE REFUERZO MONTADO A UNA ALTURA DE 2.70 M. MODELO  SR-1916-GFP  INCLUYE: MANO DE OBRA, ACARREOS, HERRAMIENTA, DESPERDICIOS, LIMPIEZA Y EQUIPO. </t>
  </si>
  <si>
    <t>VOZ Y DATOS</t>
  </si>
  <si>
    <t>INSTALACIONES ESPECIALES</t>
  </si>
  <si>
    <t>SUMINISTRO Y COLOCACIÓN DE GEODREN  CON GEOTEXTIL PLUS, INCLUYE: GEOTEXTIL NO TEJIDO DE POLIPROPILENO, LIMPIEZA Y PREPARACIÓN DE LA SUPERFICIE, DESPERDICIOS, AJUSTES, TRASLAPES, MATERIALES, ACARREO DEL MATERIAL AL SITIO DE SU COLOCACIÓN, MANO DE OBRA Y HERRAMIENTA.</t>
  </si>
  <si>
    <t>SUMINISTRO Y COLOCACIÓN DE FILTRO A BASE DE GRAVA O PIEDRA TRONADA (3/4" A 2") SIN FINOS, DE 40 CM DE ESPESOR PROMEDIO, INCLUYE: HERRAMIENTA, ACARREOS, MATERIALES, EQUIPO Y MANO DE OBRA.</t>
  </si>
  <si>
    <t>SUMINISTRO Y COLOCACIÓN DE DREN CON TUBO DE PVC SANITARIO DE 4" DE DIÁMETRO SERIE 20, MULTIPERFORADO, INCLUYE: HERRAMIENTA, MATERIALES, EQUIPO Y MANO DE OBRA.</t>
  </si>
  <si>
    <t>CIMBRA DE MADERA, ACABADO APARENTE, EN MUROS, INCLUYE: HERRAMIENTA, SUMINISTRO DE MATERIALES, ACARREOS, ELEVACIONES A CUALQUIER NIVEL, HABILITADO, CORTES, DESPERDICIOS, CHAFLANES, PLOMEOS, NIVELACIONES, ANDAMIOS, CIMBRA, DESCIMBRA, LIMPIEZA, EQUIPO Y MANO DE OBRA.</t>
  </si>
  <si>
    <t>CIMBRA DE MADERA, ACABADO APARENTE, EN COLUMNAS, INCLUYE: HERRAMIENTA, SUMINISTRO DE MATERIALES, ACARREOS, ELEVACIONES A CUALQUIER NIVEL, HABILITADO, CORTES, DESPERDICIOS, CHAFLANES, PLOMEOS, NIVELACIONES, ANDAMIOS, CIMBRA, DESCIMBRA, LIMPIEZA, EQUIPO Y MANO DE OBRA.</t>
  </si>
  <si>
    <t>SUMINISTRO Y COLOCACIÓN DE CONCRETO PREMEZCLADO BOMBEABLE F'C= 350 KG/CM2, R.N., T.M.A. 3/4", REV. 16, INCLUYE: HERRAMIENTA, MANIOBRAS, BOMBA, ACARREOS, DESPERDICIOS, COLADO, VIBRADO, CURADO, MATERIALES, PRUEBAS DE LABORATORIO, EQUIPO Y MANO DE OBRA.</t>
  </si>
  <si>
    <t>SUMINISTRO Y COLOCACIÓN DE CONCRETO PREMEZCLADO BOMBEABLE F'C= 350 KG/CM2, A 14 DÍAS, T.M.A. 3/4", REV. 16, INCLUYE: HERRAMIENTA, MANIOBRAS, BOMBA, ACARREOS, DESPERDICIOS, COLADO, VIBRADO, CURADO, MATERIALES, PRUEBAS DE LABORATORIO, EQUIPO Y MANO DE OBRA.</t>
  </si>
  <si>
    <t>SUMINISTRO Y COLOCACIÓN DE CONCRETO PREMEZCLADO BOMBEABLE F'C= 250 KG/CM2, R.N., T.M.A. 3/4", REV. 16, INCLUYE: HERRAMIENTA, MANIOBRAS, BOMBA, ACARREOS, DESPERDICIOS, COLADO, VIBRADO, CURADO, MATERIALES, PRUEBAS DE LABORATORIO, EQUIPO Y MANO DE OBRA.</t>
  </si>
  <si>
    <t>SUMINISTRO Y COLOCACIÓN DE CONCRETO PREMEZCLADO BOMBEABLE F'C= 250 KG/CM2, A 14 DÍAS, T.M.A. 3/4", REV. 16, INCLUYE: HERRAMIENTA, MANIOBRAS, BOMBA, ACARREOS, DESPERDICIOS, COLADO, VIBRADO, CURADO, MATERIALES, PRUEBAS DE LABORATORIO, EQUIPO Y MANO DE OBRA.</t>
  </si>
  <si>
    <t>CIMBRA DE MADERA, ACABADO APARENTE, EN LOSAS, INCLUYE: HERRAMIENTA, SUMINISTRO DE MATERIALES, ACARREOS, ELEVACIONES A CUALQUIER NIVEL, HABILITADO, CORTES, DESPERDICIOS, CHAFLANES, PUNTALES, ANDAMIOS, CIMBRA, DESCIMBRA, LIMPIEZA, EQUIPO Y MANO DE OBRA.</t>
  </si>
  <si>
    <t>CIMBRA DE MADERA, ACABADO APARENTE, EN TRABES, INCLUYE: HERRAMIENTA, SUMINISTRO DE MATERIALES, ACARREOS, ELEVACIONES A CUALQUIER NIVEL, HABILITADO, CORTES, DESPERDICIOS, CHAFLANES, PUNTALES, ANDAMIOS, CIMBRA, DESCIMBRA, LIMPIEZA, EQUIPO Y MANO DE OBRA.</t>
  </si>
  <si>
    <t>LAVAMANOS</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</si>
  <si>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</si>
  <si>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A12.1</t>
  </si>
  <si>
    <t>A12.2</t>
  </si>
  <si>
    <t>A17.1</t>
  </si>
  <si>
    <t>A17.2</t>
  </si>
  <si>
    <t>A17.3</t>
  </si>
  <si>
    <t>A17.4</t>
  </si>
  <si>
    <t>A19</t>
  </si>
  <si>
    <t>A19.1</t>
  </si>
  <si>
    <t>A19.2</t>
  </si>
  <si>
    <t>A19.3</t>
  </si>
  <si>
    <t>A19.4</t>
  </si>
  <si>
    <t>A19.5</t>
  </si>
  <si>
    <t>B7</t>
  </si>
  <si>
    <t>B8</t>
  </si>
  <si>
    <t>LIMPIEZA</t>
  </si>
  <si>
    <t>LIMPIEZA GRUESA DE OBRA, INCLUYE: ACARREO A BANCO DE OBRA, MANO DE OBRA, EQUIPO Y HERRAMIENTA.</t>
  </si>
  <si>
    <t>B9</t>
  </si>
  <si>
    <t>A20</t>
  </si>
  <si>
    <t>A11.2</t>
  </si>
  <si>
    <t>MOBILIARIO</t>
  </si>
  <si>
    <t>SUMINISTRO Y APLICACIÓN DE PINTURA DE ESMALTE 100 MATE, COLOR S.M.A., EN ESTRUCTURAS METÁLICAS, INCLUYE: HERRAMIENTA, APLICACIÓN DE RECUBRIMIENTO A 4 MILÉSIMAS DE ESPESOR, MATERIALES, EQUIPO Y MANO DE OBRA.</t>
  </si>
  <si>
    <t>SUMINISTRO Y COLOCACIÓN DE CUBIERTA A BASE DE GRANITO MODELO SEGÚN MUESTRA APROBADA, DE 2 CM DE ESPESOR, ACABADO PULIDO, CANTOS BOLEADOS, BORDE BISELADO, TERMINADO CON RECUBRIMIENTO A BASE DE POLIURETANO ACABADO HÚMEDO, TIPO WET-LOOK O SIMILAR, ASENTADAS CON PASTA AUTOMOTIVA SOBRE FIBRA DE VIDRIO, INCLUYE: HERRAMIENTA, CUBIERTA, FALDONES Y RESPALDOS, ACARREOS, ELEVACIONES, CORTES, DESPERDICIOS, ALINEADO, PLOMEO, MATERIALES, EQUIPO Y MANO DE OBRA.</t>
  </si>
  <si>
    <t>SUMINISTRO, HABILITADO Y COLOCACIÓN DE POSTES Y BASTIDORES A BASE DE PERFILES PTR, SOLERA, PARA FABRICACIÓN DE ESTRUCTURA METÁLICA DE LAVAMANOS TIPO CUBIERTA, INCLUYE: HERRAMIENTA, CARGA, ACARREOS, INGENIERÍA DE TALLER, CORTES, BISELADOS, SOLDADURA, NIVELACIÓN, ALINEAMIENTO Y PLOMEO, PRIMARIO ANTICORROSIVO, DESPERDICIOS, MATERIALES, EQUIPO Y MANO DE OBRA.</t>
  </si>
  <si>
    <r>
      <t>SUMINISTRO, HABILITADO Y COLOCACIÓN DE PLACA DE ACERO A-36 DE 10 X 10 CM DE 1/4", CON 4 ANCLAS DE REDONDO LISO DE 3/8" CON UN DESARROLLO TOTAL DE</t>
    </r>
    <r>
      <rPr>
        <sz val="8"/>
        <color rgb="FFFF0000"/>
        <rFont val="Isidora Bold"/>
      </rPr>
      <t xml:space="preserve"> </t>
    </r>
    <r>
      <rPr>
        <sz val="8"/>
        <rFont val="Isidora Bold"/>
      </rPr>
      <t>32 CM PROMEDIO,  INCLUYE: HERRAMIENTA, ACARREOS, PRIMARIO ANTICORROSIVO, TRAZO, CORTES, SOLDADURA, FIJACIÓN, MATERIALES, EQUIPO Y MANO DE OBRA.</t>
    </r>
  </si>
  <si>
    <t>A11.1</t>
  </si>
  <si>
    <t>A2.5</t>
  </si>
  <si>
    <t>REFUERZO DE HERRERÍA PARA CELOSÍAS</t>
  </si>
  <si>
    <r>
      <t>SUMINISTRO, HABILITADO Y MONTAJE DE PLACA DE ACERO A-36 DE</t>
    </r>
    <r>
      <rPr>
        <sz val="8"/>
        <color theme="1"/>
        <rFont val="Isidora Bold"/>
      </rPr>
      <t xml:space="preserve"> 40 X 30 CM</t>
    </r>
    <r>
      <rPr>
        <sz val="8"/>
        <rFont val="Isidora Bold"/>
      </rPr>
      <t xml:space="preserve"> ANCHO PROMEDIO Y 1/4" DE ESPESOR, INCLUYE: PRIMER ANTICORROSIVO, TRAZO, MATERIALES, 4 PERFORACIONES PARA ANCLAS DE 1/2", CORTES, SOLDADURA, FIJACIÓN, MANO DE OBRA, EQUIPO Y HERRAMIENTA.</t>
    </r>
  </si>
  <si>
    <r>
      <t>SUMINISTRO, HABILITADO Y MONTAJE DE ANCLA DE ACERO A-36  A BASE DE REDONDO LISO DE 1/2" DE DIÁMETRO CON UN DESARROLLO PROMEDIO DE</t>
    </r>
    <r>
      <rPr>
        <sz val="8"/>
        <color rgb="FFFF0000"/>
        <rFont val="Isidora Bold"/>
      </rPr>
      <t xml:space="preserve"> </t>
    </r>
    <r>
      <rPr>
        <sz val="8"/>
        <color theme="1"/>
        <rFont val="Isidora Bold"/>
      </rPr>
      <t>190 MM</t>
    </r>
    <r>
      <rPr>
        <sz val="8"/>
        <rFont val="Isidora Bold"/>
      </rPr>
      <t xml:space="preserve"> CON ROSCA EN AMBOS EXTREMOS, 40 MM EN LA PARTE SUPERIOR Y 50 MM EN LA PARTE INFERIOR, INCLUYE: PRIMER ANTICORROSIVO, TUERCA HEXAGONAL, 2 ARANDELAS ASTM F436, PLACA DE ANCLAJE A-36, CORTES, MANO DE OBRA, EQUIPO Y HERRAMIENTA.</t>
    </r>
  </si>
  <si>
    <t>SUMINISTRO, HABILITADO Y COLOCACIÓN DE PERFILES ESTRUCTURALES (PLACA,  IPR), PARA REFUERZO DE CELOSÍA PERIMETRAL, INCLUYE: HERRAMIENTA, CARGA, ACARREOS, ELEVACIONES, AJUSTES, INGENIERÍA DE TALLER, CORTES, BISELADOS, SOLDADURA, NIVELACIÓN, ALINEAMIENTO Y PLOMEO, PRIMARIO ANTICORROSIVO, DESPERDICIOS, MATERIALES, EQUIPO Y MANO DE OBRA.</t>
  </si>
  <si>
    <t>PLANTILLA DE 5 CM DE ESPESOR DE CONCRETO PREMEZCLADO DE F´C= 100 KG/CM2, T.M.A. 19 MM, R.N., INCLUYE: PREPARACIÓN DE LA SUPERFICIE, NIVELACIÓN, MAESTREADO, COLADO, CURADO, CIMBRA Y DESCIMBRA, PRUEBAS DE LABORATORIO, MANO DE OBRA, EQUIPO Y HERRAMIENTA.</t>
  </si>
  <si>
    <t>SUMINISTRO Y COLOCACIÓN DE CONCRETO PREMEZCLADO BOMBEABLE F´C= 250 KG/CM2, REV. 16 CM, T.M.A. 19 MM, A 14 DÍAS, EN CIMENTACIÓN, ADICIONANDO IMPERMEABILIZANTE INTEGRAL AL 4% FESTEGRAL O SIMILAR (2 KG POR CADA SACO DE CEMENTO DE 50 KG), INCLUYE: MATERIALES, BOMBA, COLADO, VIBRADO, DESCIMBRA, CURADO,  MANO DE OBRA, PRUEBAS DE LABORATORIO, EQUIPO Y HERRAMIENTA.</t>
  </si>
  <si>
    <t>SUMINISTRO Y COLOCACIÓN DE CONCRETO PREMEZCLADO F´C= 250 KG/CM2, R.N., REV. 14 CM, T.M.A. 19 MM, EN CIMENTACIÓN, ADICIONANDO IMPERMEABILIZANTE INTEGRAL AL 4% FESTEGRAL O SIMILAR (2 KG POR CADA SACO DE CEMENTO DE 50 KG), INCLUYE: MATERIALES, COLADO, VIBRADO, DESCIMBRA, CURADO,  MANO DE OBRA, PRUEBAS DE LABORATORIO, EQUIPO Y HERRAMIENTA.</t>
  </si>
  <si>
    <t>SUMINISTRO Y COLOCACIÓN DE CONCRETO PREMEZCLADO F´C= 250 KG/CM2, REV. 14 CM, T.M.A. 19 MM, A 14 DÍAS, EN CIMENTACIÓN, ADICIONANDO IMPERMEABILIZANTE INTEGRAL AL 4% FESTEGRAL O SIMILAR (2 KG POR CADA SACO DE CEMENTO DE 50 KG), INCLUYE: MATERIALES, COLADO, VIBRADO, DESCIMBRA, CURADO,  MANO DE OBRA, PRUEBAS DE LABORATORIO, EQUIPO Y HERRAMIENTA.</t>
  </si>
  <si>
    <t>SUMINISTRO Y COLOCACIÓN DE CONCRETO PREMEZCLADO BOMBEABLE F´C= 250 KG/CM2, R.N., REV. 16 CM, T.M.A. 19 MM, EN CIMENTACIÓN, ADICIONANDO IMPERMEABILIZANTE INTEGRAL AL 4% FESTEGRAL O SIMILAR (2 KG POR CADA SACO DE CEMENTO DE 50 KG), INCLUYE: MATERIALES, COLADO, BOMBA, VIBRADO, DESCIMBRA, CURADO,  MANO DE OBRA, PRUEBAS DE LABORATORIO, EQUIPO Y HERRAMIENTA.</t>
  </si>
  <si>
    <t>SUMINISTRO Y COLOCACIÓN DE CONCRETO PREMEZCLADO BOMBEABLE F´C= 350 KG/CM2, REV. 16 CM, T.M.A. 19 MM, A 14 DÍAS, EN CIMENTACIÓN, INCLUYE: MATERIALES, BOMBA, COLADO, VIBRADO, DESCIMBRA, CURADO,  MANO DE OBRA, PRUEBAS DE LABORATORIO, EQUIPO Y HERRAMIENTA.</t>
  </si>
  <si>
    <t>SUMINISTRO Y COLOCACIÓN DE CONCRETO PREMEZCLADO F´C= 350 KG/CM2, R.N., REV. 14 CM, T.M.A. 19 MM, EN CIMENTACIÓN, INCLUYE: MATERIALES, COLADO, VIBRADO, DESCIMBRA, CURADO,  MANO DE OBRA, PRUEBAS DE LABORATORIO, EQUIPO Y HERRAMIENTA.</t>
  </si>
  <si>
    <t>SUMINISTRO Y COLOCACIÓN DE CONCRETO PREMEZCLADO F´C= 350 KG/CM2, REV. 14 CM, T.M.A. 19 MM, A 14 DÍAS, EN CIMENTACIÓN, INCLUYE: MATERIALES, COLADO, VIBRADO, DESCIMBRA, CURADO,  MANO DE OBRA, PRUEBAS DE LABORATORIO, EQUIPO Y HERRAMIENTA.</t>
  </si>
  <si>
    <t>SUMINISTRO Y COLOCACIÓN DE CONCRETO PREMEZCLADO BOMBEABLE F´C= 350 KG/CM2, R.N., REV. 16 CM, T.M.A. 19 MM, EN CIMENTACIÓN, INCLUYE: MATERIALES, BOMBA, COLADO, VIBRADO, DESCIMBRA, CURADO,  MANO DE OBRA, PRUEBAS DE LABORATORIO, EQUIPO Y HERRAMIENTA.</t>
  </si>
  <si>
    <t>SUMINISTRO Y COLOCACIÓN DE MEMBRANA IMPERMEABILIZANTE CON NÓDULOS DE POLIETILENO EXTRUIDO DE ALTA DENSIDAD GEODREN TEXTIL A32, COMBINADA CON GEOTEXTIL NO TEJIDO DE FILAMENTOS CONTINUOS EN POLIÉSTER, INCLUYE: DESPERDICIOS, CORTES, AJUSTES, TRASLAPES, MATERIAL DE FIJACIÓN, ACARREO DEL MATERIAL AL SITIO DE SU COLOCACIÓN, MANO DE OBRA Y HERRAMIENTA.</t>
  </si>
  <si>
    <t>SUMINISTRO Y COLOCACIÓN DE CONCRETO PREMEZCLADO BOMBEABLE F'C= 250 KG/CM2, R.R., A 14 DÍAS, T.M.A. 19 MM, REV. 16, INCLUYE: HERRAMIENTA, BOMBA, MATERIALES, COLADO, VIBRADO, DESCIMBRA, CURADO, PRUEBAS DE LABORATORIO, EQUIPO Y MANO DE OBRA.</t>
  </si>
  <si>
    <t>SUMINISTRO Y COLOCACIÓN DE PLACA DE POLIESTIRENO DE 1" DE ESPESOR POR LARGO Y ANCHO VARIABLE PARA JUNTAS ENTRE ELEMENTOS DE CONCRETO, EN JUNTA CONSTRUCTIVA DE MURO, INCLUYE: HERRAMIENTA, CHAFLÁN, MATERIALES, CORTES, AJUSTES, FIJACIÓN, FLETES, ACARREOS, DESPERDICIOS Y MANO DE OBRA.</t>
  </si>
  <si>
    <t>CIMBRA ACABADO COMÚN EN PERALTES DE LOSA A BASE DE MADERA DE PINO DE 3A, DE 30 CM DE PERALTE, INCLUYE: HERRAMIENTA, MATERIALES, ACARREOS, CORTES, DESPERDICIOS, HABILITADO, CIMBRADO, CHAFLANES, DESCIMBRA, EQUIPO Y MANO DE OBRA.</t>
  </si>
  <si>
    <t>SUMINISTRO, HABILITADO Y MONTAJE DE ANCLA DE ACERO A-36  A BASE DE REDONDO LISO DE 1/2" DE DIÁMETRO CON UN DESARROLLO PROMEDIO DE 70 CM, CON ROSCA EN AMBOS EXTREMOS DE 4 CM, INCLUYE: PRIMER ANTICORROSIVO, TUERCA HEXAGONAL, 2 ARANDELAS ASTM F436, PLACA DE ANCLAJE A-36 DE 5 X 5 CM X 1/2" DE ESPESOR, CORTES, MANO DE OBRA, EQUIPO Y HERRAMIENTA.</t>
  </si>
  <si>
    <t>SUMINISTRO, HABILITADO Y MONTAJE DE PLACA DE ACERO A-36 DE LARGO, ANCHO Y ESPESORES VARIABLES E IRREGULARES, INCLUYE: PRIMER ANTICORROSIVO, TRAZO, MATERIALES, CORTES, SOLDADURA, FIJACIÓN, MANO DE OBRA, EQUIPO Y HERRAMIENTA.</t>
  </si>
  <si>
    <t>SUMINISTRO Y COLOCACIÓN DE CONCRETO PREMEZCLADO F´C= 250 KG/CM2 REV. 14 CM, T.M.A. 19 MM, R.N., EN CIMENTACIÓN, INCLUYE: MATERIALES, COLADO, VIBRADO, DESCIMBRA, CURADO,  MANO DE OBRA, EQUIPO Y HERRAMIENTA.</t>
  </si>
  <si>
    <t>SUMINISTRO Y COLOCACIÓN DE 1 PLACA DE CELOTEX DE 15 CM DE ANCHO Y 1" DE ESPESOR, EN JUNTA CONSTRUCTIVA DE 1" DE ANCHO, DE 0.00 M A 3.00 M, INCLUYE: HERRAMIENTA, CHAFLÁN DE 1", MATERIALES, MANO DE OBRA, CORTES, AJUSTES, FIJACIÓN, FLETES Y ACARREOS.</t>
  </si>
  <si>
    <t>RELLENO EN CEPAS O MESETAS CON MATERIAL DE BANCO DE CALIDAD SUB-BASE, EN CAPAS NO MAYORES DE 20 CM DE ESPESOR, COMPACTADA AL 95% DE SU P.V.S.M., PRUEBA AASHTO ESTÁNDAR, INCLUYE: HERRAMIENTA, MATERIALES, AGUA, EXTENDIDO, CONFORMACIÓN, COMPACTACIÓN, DESPERDICIOS, ABUNDAMIENTO, EQUIPO Y MANO DE OBRA.</t>
  </si>
  <si>
    <t xml:space="preserve">SUMINISTRO Y COLOCACIÓN DE SEÑALIZACIÓN RUTA DE EVACUACIÓN FLECHA IZQUIERDA O DERECHA, PLACA DE LÁMINA DE ACERO GALVANIZADA CON DOBLES TIPO "U" EN TODO EL PERÍMETRO CON IMPRESIÓN EN SERIGRAFÍA, MEDIDAS 20 X 27 CM Y 5 MM DE ESPESOR, COLOR DE SEGURIDAD VERDE ELECTROSTÁTICA, BASE DE VINIL CON ADHESIVO COLOR BLANCO EN TEXTO "RUTA DE EVACUACIÓN" Y EN LA FLECHA,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 </t>
  </si>
  <si>
    <t>SUMINISTRO Y COLOCACIÓN DE SEÑALIZACIÓN SALIDA DE EMERGENCIA, PLACA DE LAMINA DE ACERO GALVANIZADO CON DOBLES TIPO "U" EN TODO EL PERIMETRO  CON IMPRESIÓN EN SERIGRAFÍA, MEDIDAS 20 X 27 CM Y 5 MM DE ESPESOR, COLOR DE SEGURIDAD VERDE ELECTROSTÁTICA, BASE DE VINIL CON ADHESIVO COLOR BLANCO EN TEXTO DE "SALIDA DE EMERGENCIA" Y SALIDA INDICADA CON LA FLECHA SÍMBOLO: SILUETA HUMANA AVANZANDO HACIA, EN SERIGRAFÍA,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t>
  </si>
  <si>
    <t>SUMINISTRO Y COLOCACIÓN DE SEÑALIZACIÓN ZONA DE  SEGURIDAD, PLACA DE LAMINA DE ACERO GALVANIZADO CON DOBLES TIPO "U" EN TODO EL PERIMETRO CON IMPRESIÓN EN SERIGRAFÍA, MEDIDAS 20 X 27 CM Y 5 MM DE ESPESOR, COLOR DE SEGURIDAD VERDE ELECTROSTÁTICA, BASE DE VINIL CON ADHESIVO COLOR BLANCO EN TEXTO DE "ZONA SEGURA" Y SÍMBOLO, EN SERIGRAFÍA, APLICADA SOBRE MURO, POR MEDIO DE TORNILLOS DE 1/4" X 2 CON CABEZA REDONDA, VER ALTURA EN DETALLE DE MONTAJE. INCLUYE: SUMINISTRO DE MATERIALES AL SITIO DE LA OBRA, ACARREOS, MANO DE OBRA, MATERIALES, HERRAMIENTA, EQUIPO, PROTECCIÓN DE SEGURIDAD, LIMPIEZA DIARIA, RETIRO DE SOBRANTE FUERA DE LA OBRA HASTA EL LUGAR AUTORIZADO PARA SU DESECHO.</t>
  </si>
  <si>
    <t>SUMINISTRO Y COLOCACIÓN DE SEÑALIZACIÓN DE RIESGO ELÉCTRICO, PLACA DE P.V.C. ESPUMADO TROVICEL O SIMILAR CON IMPRESIÓN EN SERIGRAFÍA, MEDIDAS 22 X 22 CM Y 5 MM DE ESPESOR, COLOR DE SEGURIDAD AMARILLO. COLOR CONTRASTE NEGRO FOTOLUMINISCENTE EN SÍMBOLODE RAYO, EN SERIGRAFÍA, APLICADA SOBRE MURO, POR MEEDIO DE TORNILLOS DE 1/4" X 2 CON CABEZA REDONDA, INCLUYE: SUMINISTRO DE MATERIALES AL SITIO DE LA OBRA, ACARREOS, MANO DE OBRA, MATERIALES, HERRAMIENTA, EQUIPO, PROTECCIÓN DE SEGURIDAD, LIMPIEZA DIARIA, RETIRO DE SOBRANTE FUERA DE LA OBRA HASTA EL LUGAR AUTORIZADO PARA SU DESECHO.</t>
  </si>
  <si>
    <t>SUMINISTRO Y COLOCACIÓN DE SEÑALIZACIÓN DE EXTINTOR, PLACA DE LAMINA DE ACERO, MEDIDAS 20 X 27 CM Y 5 MM DE ESPESOR, APLICACION DE PINTURA ELECTROSTATICA PARA COLOR DE FONDO ROJO, C. COLOR CONTRASTE BLANCO VINIL CON ADHESIVO EN TEXTO DE "EXTINTOR" Y SÍMBOLO DE EXTINTOR CON FLECHA DIRECCIONAL EN SENTIDO REQUERIDO ABAJO, EN SERIGRAFÍA, APLICADA SOBRE MURO, POR MEDIO DE TORNILLOS DE 1/4" X 2 CON CABEZA REDONDA,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</si>
  <si>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SEÑALIZACIÓN DE ALARMA, PLACA DE LAMINA DE ACERO, MEDIDAS 25 X 28 CM Y 5 MM DE ESPESOR, APLICACION DE PINTURA ELECTROSTATICA PARA COLOR DE FONDO ROJO, C. COLOR CONTRASTE BLANCO VINIL CON ADHESIVO EN TEXTO DE "EXTINTOR" Y SÍMBOLO DE EXTINTOR CON FLECHA DIRECCIONAL EN SENTIDO REQUERIDO ABAJO, EN SERIGRAFÍA, APLICADA SOBRE MURO, POR MEDIO DE TORNILLOS DE 1/4" X 2 CON CABEZA REDONDA, VER ALTURA EN DETALLE DE ALZADO. INCLUYE: SUMINISTRO DE MATERIALES AL SITIO DE LA OBRA, ACARREOS, MANO DE OBRA, MATERIALES, HERRAMIENTA, EQUIPO, PROTECCIÓN DE SEGURIDAD, LIMPIEZA DIARIA, RETIRO DE SOBRANTE FUERA DE LA OBRA HASTA EL LUGAR AUTORIZADO PARA SU DESECHO.</t>
  </si>
  <si>
    <t>SUMINISTRO Y COLOCACIÓN DE LÁMINA DE FRIBRA IMPREGNADA CON ASFÁLTO ALREDEDOR DE COLUMNAS DE CONCRETO, DE 10 CM DE ANCHO, INCLUYE: HERRAMIENTA, RECORTES, DESPERDICIOS, FIJACIÓN Y MANO DE OBRA.</t>
  </si>
  <si>
    <t>FIRME DE 10 CM DE ESPESOR, A BASE DE CONCRETO PREMEZCLADO F´C= 200 KG/CM2, R.N., T.M.A. 3/4", ADICIONANDO FIBRA DE POLIPROPILENO DE 90 GR/M2, ACABADO PULIDO TIPO ESPEJO PERFECTAMENTE NIVELADO CON ALLANADORA ORBITAL, INCLUYE: HERRAMIENTA, ACARREOS, DESPERDICIOS, CIMBRA, DESCIMBRA, COLADO, CURADO, MATERIALES, PRUEBAS DE LABORATORIO, EQUIPO Y MANO DE OBRA.</t>
  </si>
  <si>
    <t>FIRME DE 10 CM DE ESPESOR, A BASE DE CONCRETO PREMEZCLADO F´C= 200 KG/CM2, R.N., T.M.A. 3/4", ADICIONANDO FIBRA DE POLIPROPILENO DE 90 GR/M2, ACABADO RUGOSO PARA RECIBIR PISO CERÁMICO, INCLUYE: HERRAMIENTA, ACARREOS, DESPERDICIOS, CIMBRA, DESCIMBRA, COLADO, CURADO, MATERIALES, PRUEBAS DE LABORATORIO, EQUIPO Y MANO DE OBRA.</t>
  </si>
  <si>
    <t>SUMINISTRO, INSTALACIÓN, PRUEBA Y ARRANQUE DE SISTEMA HIDRONEUMÁTICO DE VELOCIDAD CONSTANTE A PRESIÓN VARIABLE, CONSTRUIDO CON LOS MAS ALTOS ESTÁNDARES DE CALIDAD EN LA INDUSTRIA EL BOMBEO, EQUIPO PRESURIZADOR DÚPLEX CON DOS TANQUES RANGO DE OPERACIÓN 73-646 GPM @ 25-100 PSI, MODELO EHD-IA1-5-2-2WP119, BOMBAS HORIZONTALES CENTRÍFUGAS, BASE DE ACERO DE LÁMINA ASME-A36, CABEZAL DE DESCARGA BRIDADO Y SOPORTADO ASTM-A36, CONEXIONES HIDRÁULICAS ROSCADAS ANSI 150, LÍNEA DE PRUEBA DE 1" ROSCADA ANSI 150, TABLERO DE CONTROL BARMESA, INTERRUPTORES DE PRESIÓN DANFOSS KPI, MANÓMETRO DE GLICERINA DE 2 1/2", VÁLVULA DE AGUJA, TANQUES DE DIAFRAGMA DE 119 GALONES, INCLUYE: CONEXIONES MECÁNICAS, VÁLVULAS, CABEZAL DE DESCARGA, CONEXIONES ELÉCTRICAS ENTRE TABLEROS Y BOMBAS; TODO ESTO MONTADO SOBRE UNA BASE ESTRUCTURAL, ACARREOS, MANO DE OBRA, HERRAMIENTA Y EQUIPO.</t>
  </si>
  <si>
    <t>Construcción del Centro Comunitario denominado San Miguel, más obras complementarias, etapa 01, frente 01, ubicado en la colonia Vistas del Centinela, Municipio de Zapopan, Jalisco.</t>
  </si>
  <si>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</si>
  <si>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</si>
  <si>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</si>
  <si>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</si>
  <si>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</si>
  <si>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</si>
  <si>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</si>
  <si>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</si>
  <si>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</si>
  <si>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</si>
  <si>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</si>
  <si>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</si>
  <si>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</si>
  <si>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</si>
  <si>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</si>
  <si>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</si>
  <si>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</si>
  <si>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</si>
  <si>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</si>
  <si>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</si>
  <si>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</si>
  <si>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</si>
  <si>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</si>
  <si>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</si>
  <si>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</si>
  <si>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</si>
  <si>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</si>
  <si>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</si>
  <si>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</si>
  <si>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</si>
  <si>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</si>
  <si>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</si>
  <si>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</si>
  <si>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</si>
  <si>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</si>
  <si>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</si>
  <si>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</si>
  <si>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</si>
  <si>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</si>
  <si>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</si>
  <si>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</si>
  <si>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</si>
  <si>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</si>
  <si>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</si>
  <si>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</si>
  <si>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</si>
  <si>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</si>
  <si>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</si>
  <si>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</si>
  <si>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</si>
  <si>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</si>
  <si>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</si>
  <si>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</si>
  <si>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</si>
  <si>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</si>
  <si>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</si>
  <si>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</si>
  <si>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</si>
  <si>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</si>
  <si>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</si>
  <si>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</si>
  <si>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</si>
  <si>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</si>
  <si>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</si>
  <si>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</si>
  <si>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</si>
  <si>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</si>
  <si>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</si>
  <si>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</si>
  <si>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</si>
  <si>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</si>
  <si>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</si>
  <si>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</si>
  <si>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</si>
  <si>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</si>
  <si>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</si>
  <si>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</si>
  <si>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</si>
  <si>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</si>
  <si>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</si>
  <si>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</si>
  <si>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</si>
  <si>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</si>
  <si>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</si>
  <si>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</si>
  <si>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</si>
  <si>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</si>
  <si>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</si>
  <si>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</si>
  <si>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</si>
  <si>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</si>
  <si>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</si>
  <si>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</si>
  <si>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</si>
  <si>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</si>
  <si>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</si>
  <si>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</si>
  <si>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</si>
  <si>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</si>
  <si>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</si>
  <si>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</si>
  <si>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</si>
  <si>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</si>
  <si>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</si>
  <si>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</si>
  <si>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</si>
  <si>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</si>
  <si>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</si>
  <si>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</si>
  <si>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</si>
  <si>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</si>
  <si>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</si>
  <si>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</si>
  <si>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</si>
  <si>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</si>
  <si>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</si>
  <si>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</si>
  <si>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</si>
  <si>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</si>
  <si>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</si>
  <si>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</si>
  <si>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</si>
  <si>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</si>
  <si>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</si>
  <si>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</si>
  <si>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</si>
  <si>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</si>
  <si>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</si>
  <si>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</si>
  <si>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</si>
  <si>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</si>
  <si>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</si>
  <si>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</si>
  <si>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</si>
  <si>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</si>
  <si>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</si>
  <si>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</si>
  <si>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</si>
  <si>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</si>
  <si>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</si>
  <si>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</si>
  <si>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</si>
  <si>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</si>
  <si>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</si>
  <si>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</si>
  <si>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</si>
  <si>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</si>
  <si>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</si>
  <si>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</si>
  <si>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</si>
  <si>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</si>
  <si>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</si>
  <si>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</si>
  <si>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</si>
  <si>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</si>
  <si>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</si>
  <si>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</si>
  <si>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</si>
  <si>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</si>
  <si>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</si>
  <si>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</si>
  <si>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</si>
  <si>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</si>
  <si>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</si>
  <si>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</si>
  <si>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</si>
  <si>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</si>
  <si>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</si>
  <si>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</si>
  <si>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</si>
  <si>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</si>
  <si>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</si>
  <si>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</si>
  <si>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</si>
  <si>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</si>
  <si>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</si>
  <si>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</si>
  <si>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</si>
  <si>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</si>
  <si>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</si>
  <si>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</si>
  <si>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</si>
  <si>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</si>
  <si>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</si>
  <si>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</si>
  <si>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</si>
  <si>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</si>
  <si>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</si>
  <si>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</si>
  <si>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</si>
  <si>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</si>
  <si>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</si>
  <si>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</si>
  <si>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</si>
  <si>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</si>
  <si>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</si>
  <si>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</si>
  <si>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</si>
  <si>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</si>
  <si>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</si>
  <si>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</si>
  <si>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</si>
  <si>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</si>
  <si>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</si>
  <si>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</si>
  <si>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</si>
  <si>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</si>
  <si>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</si>
  <si>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</si>
  <si>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</si>
  <si>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</si>
  <si>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</si>
  <si>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</si>
  <si>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</si>
  <si>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</si>
  <si>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</si>
  <si>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</si>
  <si>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</si>
  <si>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</si>
  <si>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</si>
  <si>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</si>
  <si>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</si>
  <si>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</si>
  <si>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</si>
  <si>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</si>
  <si>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</si>
  <si>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</si>
  <si>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</si>
  <si>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</si>
  <si>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</si>
  <si>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</si>
  <si>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</si>
  <si>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</si>
  <si>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</si>
  <si>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</si>
  <si>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</si>
  <si>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</si>
  <si>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</si>
  <si>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</si>
  <si>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</si>
  <si>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</si>
  <si>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</si>
  <si>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</si>
  <si>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</si>
  <si>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</si>
  <si>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</si>
  <si>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</si>
  <si>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</si>
  <si>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</si>
  <si>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</si>
  <si>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</si>
  <si>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</si>
  <si>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</si>
  <si>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</si>
  <si>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</si>
  <si>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</si>
  <si>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</si>
  <si>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</si>
  <si>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</si>
  <si>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</si>
  <si>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</si>
  <si>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</si>
  <si>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</si>
  <si>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</si>
  <si>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</si>
  <si>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</si>
  <si>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</si>
  <si>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</si>
  <si>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</si>
  <si>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</si>
  <si>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</si>
  <si>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</si>
  <si>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</si>
  <si>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</si>
  <si>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</si>
  <si>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</si>
  <si>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</si>
  <si>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</si>
  <si>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</si>
  <si>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</si>
  <si>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</si>
  <si>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</si>
  <si>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</si>
  <si>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</si>
  <si>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</si>
  <si>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</si>
  <si>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</si>
  <si>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</si>
  <si>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</si>
  <si>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</si>
  <si>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</si>
  <si>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</si>
  <si>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</si>
  <si>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</si>
  <si>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</si>
  <si>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</si>
  <si>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</si>
  <si>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</si>
  <si>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</si>
  <si>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</si>
  <si>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</si>
  <si>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</si>
  <si>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</si>
  <si>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</si>
  <si>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</si>
  <si>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</si>
  <si>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</si>
  <si>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</si>
  <si>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</si>
  <si>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</si>
  <si>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</si>
  <si>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</si>
  <si>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</si>
  <si>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</si>
  <si>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</si>
  <si>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</si>
  <si>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</si>
  <si>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</si>
  <si>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</si>
  <si>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</si>
  <si>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</si>
  <si>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</si>
  <si>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</si>
  <si>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</si>
  <si>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</si>
  <si>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</si>
  <si>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</si>
  <si>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</si>
  <si>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</si>
  <si>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</si>
  <si>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</si>
  <si>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</si>
  <si>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</si>
  <si>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</si>
  <si>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</si>
  <si>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</si>
  <si>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</si>
  <si>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</si>
  <si>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</si>
  <si>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</si>
  <si>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</si>
  <si>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</si>
  <si>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</si>
  <si>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</si>
  <si>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</si>
  <si>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</si>
  <si>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</si>
  <si>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</si>
  <si>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</si>
  <si>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</si>
  <si>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</si>
  <si>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</si>
  <si>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</si>
  <si>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</si>
  <si>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</si>
  <si>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</si>
  <si>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</si>
  <si>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</si>
  <si>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</si>
  <si>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</si>
  <si>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</si>
  <si>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</si>
  <si>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</si>
  <si>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</si>
  <si>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</si>
  <si>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</si>
  <si>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</si>
  <si>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</si>
  <si>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</si>
  <si>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</si>
  <si>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</si>
  <si>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</si>
  <si>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</si>
  <si>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</si>
  <si>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</si>
  <si>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</si>
  <si>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</si>
  <si>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</si>
  <si>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</si>
  <si>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</si>
  <si>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</si>
  <si>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</si>
  <si>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</si>
  <si>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</si>
  <si>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</si>
  <si>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</si>
  <si>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</si>
  <si>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</si>
  <si>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</si>
  <si>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</si>
  <si>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</si>
  <si>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</si>
  <si>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</si>
  <si>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</si>
  <si>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</si>
  <si>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</si>
  <si>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</si>
  <si>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</si>
  <si>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</si>
  <si>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</si>
  <si>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</si>
  <si>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</si>
  <si>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</si>
  <si>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</si>
  <si>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</si>
  <si>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</si>
  <si>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</si>
  <si>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</si>
  <si>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</si>
  <si>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</si>
  <si>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</si>
  <si>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</si>
  <si>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</si>
  <si>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</si>
  <si>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</si>
  <si>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</si>
  <si>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</si>
  <si>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</si>
  <si>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</si>
  <si>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</si>
  <si>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</si>
  <si>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</si>
  <si>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</si>
  <si>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</si>
  <si>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</si>
  <si>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</si>
  <si>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</si>
  <si>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</si>
  <si>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</si>
  <si>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</si>
  <si>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</si>
  <si>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</si>
  <si>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</si>
  <si>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</si>
  <si>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</si>
  <si>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</si>
  <si>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</si>
  <si>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</si>
  <si>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</si>
  <si>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</si>
  <si>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</si>
  <si>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</si>
  <si>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</si>
  <si>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</si>
  <si>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</si>
  <si>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</si>
  <si>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</si>
  <si>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</si>
  <si>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</si>
  <si>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</si>
  <si>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</si>
  <si>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</si>
  <si>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</si>
  <si>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</si>
  <si>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</si>
  <si>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</si>
  <si>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</si>
  <si>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</si>
  <si>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</si>
  <si>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</si>
  <si>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</si>
  <si>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</si>
  <si>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</si>
  <si>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</si>
  <si>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</si>
  <si>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</si>
  <si>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</si>
  <si>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</si>
  <si>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</si>
  <si>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</si>
  <si>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</si>
  <si>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</si>
  <si>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</si>
  <si>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</si>
  <si>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</si>
  <si>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</si>
  <si>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</si>
  <si>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</si>
  <si>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</si>
  <si>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</si>
  <si>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</si>
  <si>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</si>
  <si>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</si>
  <si>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</si>
  <si>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</si>
  <si>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</si>
  <si>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</si>
  <si>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</si>
  <si>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</si>
  <si>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</si>
  <si>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</si>
  <si>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</si>
  <si>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</si>
  <si>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</si>
  <si>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</si>
  <si>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</si>
  <si>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</si>
  <si>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</si>
  <si>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</si>
  <si>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</si>
  <si>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</si>
  <si>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</si>
  <si>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</si>
  <si>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</si>
  <si>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</si>
  <si>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</si>
  <si>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</si>
  <si>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</si>
  <si>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</si>
  <si>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</si>
  <si>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</si>
  <si>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</si>
  <si>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</si>
  <si>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</si>
  <si>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</si>
  <si>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</si>
  <si>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</si>
  <si>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</si>
  <si>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</si>
  <si>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</si>
  <si>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</si>
  <si>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</si>
  <si>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DOPI-522</t>
  </si>
  <si>
    <t>DOPI-523</t>
  </si>
  <si>
    <t>DOPI-524</t>
  </si>
  <si>
    <t>DOPI-525</t>
  </si>
  <si>
    <t>DOPI-526</t>
  </si>
  <si>
    <t>DOPI-527</t>
  </si>
  <si>
    <t>DOPI-528</t>
  </si>
  <si>
    <t>DOPI-529</t>
  </si>
  <si>
    <t>DOPI-530</t>
  </si>
  <si>
    <t>DOPI-531</t>
  </si>
  <si>
    <t>DOPI-532</t>
  </si>
  <si>
    <t>DOPI-533</t>
  </si>
  <si>
    <t>DOPI-534</t>
  </si>
  <si>
    <t>DOPI-535</t>
  </si>
  <si>
    <t>DOPI-536</t>
  </si>
  <si>
    <t>DOPI-537</t>
  </si>
  <si>
    <t>DOPI-538</t>
  </si>
  <si>
    <t>DOPI-539</t>
  </si>
  <si>
    <t>DOPI-540</t>
  </si>
  <si>
    <t>DOPI-541</t>
  </si>
  <si>
    <t>DOPI-542</t>
  </si>
  <si>
    <t>DOPI-543</t>
  </si>
  <si>
    <t>DOPI-544</t>
  </si>
  <si>
    <t>DOPI-545</t>
  </si>
  <si>
    <t>DOPI-546</t>
  </si>
  <si>
    <t>DOPI-547</t>
  </si>
  <si>
    <t>DOPI-548</t>
  </si>
  <si>
    <t>DOPI-549</t>
  </si>
  <si>
    <t>DOPI-550</t>
  </si>
  <si>
    <t>DOPI-551</t>
  </si>
  <si>
    <t>DOPI-552</t>
  </si>
  <si>
    <t>DOPI-553</t>
  </si>
  <si>
    <t>DOPI-554</t>
  </si>
  <si>
    <t>DOPI-555</t>
  </si>
  <si>
    <t>DOPI-556</t>
  </si>
  <si>
    <t>DOPI-557</t>
  </si>
  <si>
    <t>DOPI-558</t>
  </si>
  <si>
    <t>DOPI-559</t>
  </si>
  <si>
    <t>DOPI-560</t>
  </si>
  <si>
    <t>DOPI-561</t>
  </si>
  <si>
    <t>DOPI-562</t>
  </si>
  <si>
    <t>DOPI-563</t>
  </si>
  <si>
    <t>DOPI-564</t>
  </si>
  <si>
    <t>DOPI-565</t>
  </si>
  <si>
    <t>DOPI-566</t>
  </si>
  <si>
    <t>DOPI-567</t>
  </si>
  <si>
    <t>DOPI-568</t>
  </si>
  <si>
    <t>DOPI-569</t>
  </si>
  <si>
    <t>DOPI-570</t>
  </si>
  <si>
    <t>DOPI-571</t>
  </si>
  <si>
    <t>DOPI-572</t>
  </si>
  <si>
    <t>DOPI-573</t>
  </si>
  <si>
    <t>DOPI-574</t>
  </si>
  <si>
    <t>DOPI-575</t>
  </si>
  <si>
    <t>DOPI-576</t>
  </si>
  <si>
    <t>DOPI-577</t>
  </si>
  <si>
    <t>DOPI-578</t>
  </si>
  <si>
    <t>DOPI-579</t>
  </si>
  <si>
    <t>DOPI-580</t>
  </si>
  <si>
    <t>DOPI-581</t>
  </si>
  <si>
    <t>DOPI-582</t>
  </si>
  <si>
    <t>DOPI-583</t>
  </si>
  <si>
    <t>DOPI-584</t>
  </si>
  <si>
    <t>DOPI-585</t>
  </si>
  <si>
    <t>DOPI-586</t>
  </si>
  <si>
    <t>DOPI-587</t>
  </si>
  <si>
    <t>DOPI-588</t>
  </si>
  <si>
    <t>DOPI-589</t>
  </si>
  <si>
    <t>DOPI-590</t>
  </si>
  <si>
    <t>DOPI-591</t>
  </si>
  <si>
    <t>DOPI-592</t>
  </si>
  <si>
    <t>DOPI-593</t>
  </si>
  <si>
    <t>DOPI-594</t>
  </si>
  <si>
    <t>DOPI-595</t>
  </si>
  <si>
    <t>DOPI-596</t>
  </si>
  <si>
    <t>DOPI-597</t>
  </si>
  <si>
    <t>DOPI-598</t>
  </si>
  <si>
    <t>DOPI-599</t>
  </si>
  <si>
    <t>DOPI-600</t>
  </si>
  <si>
    <t>DOPI-601</t>
  </si>
  <si>
    <t>DOPI-602</t>
  </si>
  <si>
    <t>DOPI-603</t>
  </si>
  <si>
    <t>DOPI-604</t>
  </si>
  <si>
    <t>DOPI-605</t>
  </si>
  <si>
    <t>DOPI-606</t>
  </si>
  <si>
    <t>DOPI-607</t>
  </si>
  <si>
    <t>DOPI-608</t>
  </si>
  <si>
    <t>DOPI-609</t>
  </si>
  <si>
    <t>DOPI-610</t>
  </si>
  <si>
    <t>DOPI-611</t>
  </si>
  <si>
    <t>DOPI-612</t>
  </si>
  <si>
    <t>DOPI-613</t>
  </si>
  <si>
    <t>DOPI-614</t>
  </si>
  <si>
    <t>DOPI-615</t>
  </si>
  <si>
    <t>DOPI-616</t>
  </si>
  <si>
    <t>DOPI-617</t>
  </si>
  <si>
    <t>DOPI-618</t>
  </si>
  <si>
    <t>DOPI-619</t>
  </si>
  <si>
    <t>DOPI-620</t>
  </si>
  <si>
    <t>DOPI-621</t>
  </si>
  <si>
    <t>DOPI-622</t>
  </si>
  <si>
    <t>DOPI-623</t>
  </si>
  <si>
    <t>DOPI-624</t>
  </si>
  <si>
    <t>DOPI-625</t>
  </si>
  <si>
    <t>DOPI-626</t>
  </si>
  <si>
    <t>DOPI-627</t>
  </si>
  <si>
    <t>DOPI-628</t>
  </si>
  <si>
    <t>DOPI-629</t>
  </si>
  <si>
    <t>DOPI-630</t>
  </si>
  <si>
    <t>DOPI-631</t>
  </si>
  <si>
    <t>DOPI-632</t>
  </si>
  <si>
    <t>DOPI-633</t>
  </si>
  <si>
    <t>DOPI-634</t>
  </si>
  <si>
    <t>DOPI-635</t>
  </si>
  <si>
    <t>DOPI-636</t>
  </si>
  <si>
    <t>DOPI-637</t>
  </si>
  <si>
    <t>DOPI-638</t>
  </si>
  <si>
    <t>DOPI-639</t>
  </si>
  <si>
    <t>DOPI-640</t>
  </si>
  <si>
    <t>DOPI-641</t>
  </si>
  <si>
    <t>DOPI-642</t>
  </si>
  <si>
    <t>DOPI-643</t>
  </si>
  <si>
    <t>DOPI-644</t>
  </si>
  <si>
    <t>DOPI-645</t>
  </si>
  <si>
    <t>DOPI-646</t>
  </si>
  <si>
    <t>DOPI-647</t>
  </si>
  <si>
    <t>DOPI-648</t>
  </si>
  <si>
    <t>DOPI-649</t>
  </si>
  <si>
    <t>DOPI-650</t>
  </si>
  <si>
    <t>DOPI-651</t>
  </si>
  <si>
    <t>DOPI-652</t>
  </si>
  <si>
    <t>DOPI-653</t>
  </si>
  <si>
    <t>DOPI-654</t>
  </si>
  <si>
    <t>DOPI-655</t>
  </si>
  <si>
    <t>DOPI-656</t>
  </si>
  <si>
    <t>DOPI-657</t>
  </si>
  <si>
    <t>DOPI-658</t>
  </si>
  <si>
    <t>DOPI-659</t>
  </si>
  <si>
    <t>DOPI-660</t>
  </si>
  <si>
    <t>DOPI-661</t>
  </si>
  <si>
    <t>DOPI-662</t>
  </si>
  <si>
    <t>DOPI-663</t>
  </si>
  <si>
    <t>DOPI-664</t>
  </si>
  <si>
    <t>DOPI-665</t>
  </si>
  <si>
    <t>DOPI-666</t>
  </si>
  <si>
    <t>DOPI-667</t>
  </si>
  <si>
    <t>DOPI-668</t>
  </si>
  <si>
    <t>DOPI-669</t>
  </si>
  <si>
    <t>DOPI-670</t>
  </si>
  <si>
    <t>DOPI-671</t>
  </si>
  <si>
    <t>DOPI-672</t>
  </si>
  <si>
    <t>DOPI-673</t>
  </si>
  <si>
    <t>DOPI-674</t>
  </si>
  <si>
    <t>DOPI-675</t>
  </si>
  <si>
    <t>DOPI-676</t>
  </si>
  <si>
    <t>DOPI-677</t>
  </si>
  <si>
    <t>DOPI-678</t>
  </si>
  <si>
    <t>DOPI-679</t>
  </si>
  <si>
    <t>DOPI-680</t>
  </si>
  <si>
    <t>DOPI-681</t>
  </si>
  <si>
    <t>DOPI-682</t>
  </si>
  <si>
    <t>DOPI-683</t>
  </si>
  <si>
    <t>DOPI-684</t>
  </si>
  <si>
    <t>DOPI-685</t>
  </si>
  <si>
    <t>DOPI-686</t>
  </si>
  <si>
    <t>DOPI-687</t>
  </si>
  <si>
    <t>DOPI-688</t>
  </si>
  <si>
    <t>DOPI-689</t>
  </si>
  <si>
    <t>DOPI-690</t>
  </si>
  <si>
    <t>DOPI-691</t>
  </si>
  <si>
    <t>DOPI-692</t>
  </si>
  <si>
    <t>DOPI-693</t>
  </si>
  <si>
    <t>DOPI-694</t>
  </si>
  <si>
    <t>RESUMEN DE PARTIDA</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</si>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</sst>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sz val="8"/>
      <name val="Isidora Bold"/>
    </font>
    <font>
      <sz val="8"/>
      <color rgb="FF000000"/>
      <name val="Isidora Bold"/>
    </font>
    <font>
      <sz val="11"/>
      <color theme="1"/>
      <name val="Isidora Bold"/>
    </font>
    <font>
      <sz val="8"/>
      <name val="Calibri"/>
      <family val="2"/>
      <scheme val="minor"/>
    </font>
    <font>
      <sz val="8"/>
      <color rgb="FFFF0000"/>
      <name val="Isidora Bold"/>
    </font>
    <font>
      <sz val="10"/>
      <color theme="8" tint="-0.249977111117893"/>
      <name val="Arial"/>
      <family val="2"/>
    </font>
    <font>
      <b/>
      <sz val="10"/>
      <color rgb="FF0070C0"/>
      <name val="Isidora Bold"/>
    </font>
    <font>
      <sz val="8"/>
      <color theme="1"/>
      <name val="Isidora Bold"/>
    </font>
    <font>
      <sz val="10"/>
      <name val="Swis721 Ex BT"/>
      <family val="2"/>
    </font>
    <font>
      <sz val="8"/>
      <color indexed="8"/>
      <name val="Isidora Bold"/>
    </font>
    <font>
      <sz val="10"/>
      <color rgb="FF002060"/>
      <name val="Isidora Bold"/>
    </font>
    <font>
      <b/>
      <sz val="10"/>
      <color theme="0"/>
      <name val="Isidora Bold"/>
    </font>
    <font>
      <b/>
      <sz val="11"/>
      <name val="Isidora Bold"/>
    </font>
    <font>
      <b/>
      <sz val="12"/>
      <name val="Isidora Bold"/>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99FFCC"/>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7" fillId="0" borderId="0"/>
  </cellStyleXfs>
  <cellXfs count="14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49" fontId="19" fillId="0" borderId="0" xfId="0" applyNumberFormat="1" applyFont="1" applyAlignment="1">
      <alignment horizontal="center"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20" fillId="0" borderId="0" xfId="0" applyNumberFormat="1" applyFont="1" applyAlignment="1">
      <alignment horizontal="center" vertical="top" wrapText="1"/>
    </xf>
    <xf numFmtId="0" fontId="7" fillId="0" borderId="0" xfId="3" applyFont="1" applyAlignment="1">
      <alignment wrapText="1"/>
    </xf>
    <xf numFmtId="0" fontId="21" fillId="0" borderId="0" xfId="0" applyFont="1"/>
    <xf numFmtId="2" fontId="17" fillId="3" borderId="0" xfId="3" applyNumberFormat="1" applyFont="1" applyFill="1" applyAlignment="1">
      <alignment vertical="top"/>
    </xf>
    <xf numFmtId="0" fontId="7" fillId="5" borderId="0" xfId="3" applyFont="1" applyFill="1"/>
    <xf numFmtId="0" fontId="24" fillId="0" borderId="0" xfId="3" applyFont="1" applyAlignment="1">
      <alignment wrapText="1"/>
    </xf>
    <xf numFmtId="0" fontId="18" fillId="4" borderId="0" xfId="3" applyFont="1" applyFill="1" applyAlignment="1">
      <alignment wrapText="1"/>
    </xf>
    <xf numFmtId="4" fontId="20" fillId="0" borderId="0" xfId="0" applyNumberFormat="1" applyFont="1" applyAlignment="1">
      <alignment horizontal="center" vertical="top" wrapText="1"/>
    </xf>
    <xf numFmtId="2" fontId="23" fillId="0" borderId="0" xfId="0" applyNumberFormat="1" applyFont="1" applyAlignment="1">
      <alignment horizontal="left" vertical="top" wrapText="1"/>
    </xf>
    <xf numFmtId="0" fontId="25" fillId="2" borderId="0" xfId="3" applyFont="1" applyFill="1" applyAlignment="1">
      <alignment horizontal="center" vertical="top" wrapText="1"/>
    </xf>
    <xf numFmtId="164" fontId="25" fillId="2" borderId="0" xfId="3" applyNumberFormat="1" applyFont="1" applyFill="1" applyAlignment="1">
      <alignment horizontal="right" vertical="top" wrapText="1"/>
    </xf>
    <xf numFmtId="164" fontId="25" fillId="2" borderId="0" xfId="3" applyNumberFormat="1" applyFont="1" applyFill="1" applyAlignment="1">
      <alignment horizontal="left" vertical="top" wrapText="1"/>
    </xf>
    <xf numFmtId="0" fontId="25" fillId="2" borderId="0" xfId="3" applyFont="1" applyFill="1" applyAlignment="1">
      <alignment horizontal="center" vertical="center" wrapText="1"/>
    </xf>
    <xf numFmtId="0" fontId="25" fillId="2" borderId="0" xfId="3" applyFont="1" applyFill="1" applyAlignment="1">
      <alignment horizontal="justify" vertical="top"/>
    </xf>
    <xf numFmtId="0" fontId="19" fillId="0" borderId="0" xfId="0" applyFont="1" applyAlignment="1">
      <alignment horizontal="justify" vertical="top" wrapText="1"/>
    </xf>
    <xf numFmtId="0" fontId="19" fillId="0" borderId="0" xfId="0" applyFont="1" applyAlignment="1">
      <alignment horizontal="center" vertical="top"/>
    </xf>
    <xf numFmtId="44" fontId="25" fillId="2" borderId="0" xfId="1" applyFont="1" applyFill="1" applyBorder="1" applyAlignment="1">
      <alignment horizontal="center" vertical="top" wrapText="1"/>
    </xf>
    <xf numFmtId="2" fontId="17" fillId="3" borderId="0" xfId="3" applyNumberFormat="1" applyFont="1" applyFill="1" applyAlignment="1">
      <alignment horizontal="justify" vertical="top"/>
    </xf>
    <xf numFmtId="0" fontId="17" fillId="3" borderId="0" xfId="3" applyFont="1" applyFill="1" applyAlignment="1">
      <alignment vertical="top" wrapText="1"/>
    </xf>
    <xf numFmtId="164" fontId="17" fillId="3" borderId="0" xfId="3" applyNumberFormat="1" applyFont="1" applyFill="1" applyAlignment="1">
      <alignment horizontal="right" vertical="top" wrapText="1"/>
    </xf>
    <xf numFmtId="44" fontId="6" fillId="0" borderId="0" xfId="1" applyFont="1" applyAlignment="1">
      <alignment horizontal="center" vertical="top" wrapText="1"/>
    </xf>
    <xf numFmtId="0" fontId="21" fillId="0" borderId="0" xfId="10" applyFont="1"/>
    <xf numFmtId="0" fontId="21" fillId="0" borderId="0" xfId="10" applyFont="1" applyAlignment="1">
      <alignment horizontal="center" vertical="top"/>
    </xf>
    <xf numFmtId="0" fontId="25" fillId="0" borderId="0" xfId="3" applyFont="1" applyAlignment="1">
      <alignment horizontal="center" vertical="center" wrapText="1"/>
    </xf>
    <xf numFmtId="0" fontId="29" fillId="4" borderId="0" xfId="3" applyFont="1" applyFill="1"/>
    <xf numFmtId="164" fontId="17" fillId="0" borderId="0" xfId="3" applyNumberFormat="1" applyFont="1" applyAlignment="1">
      <alignment horizontal="right" vertical="top" wrapText="1"/>
    </xf>
    <xf numFmtId="0" fontId="25" fillId="0" borderId="0" xfId="3" applyFont="1" applyAlignment="1">
      <alignment horizontal="justify" vertical="top"/>
    </xf>
    <xf numFmtId="0" fontId="17" fillId="0" borderId="0" xfId="3" applyFont="1" applyAlignment="1">
      <alignment vertical="top" wrapText="1"/>
    </xf>
    <xf numFmtId="4" fontId="30" fillId="0" borderId="0" xfId="3" applyNumberFormat="1" applyFont="1" applyAlignment="1">
      <alignment horizontal="right" vertical="top" wrapText="1"/>
    </xf>
    <xf numFmtId="0" fontId="25" fillId="0" borderId="0" xfId="3" applyNumberFormat="1" applyFont="1" applyAlignment="1">
      <alignment horizontal="justify" vertical="top"/>
    </xf>
    <xf numFmtId="0" fontId="17" fillId="0" borderId="0" xfId="3" applyNumberFormat="1" applyFont="1" applyAlignment="1">
      <alignment vertical="top" wrapText="1"/>
    </xf>
    <xf numFmtId="0" fontId="30" fillId="0" borderId="0" xfId="3" applyNumberFormat="1" applyFont="1" applyAlignment="1">
      <alignment horizontal="right" vertical="top" wrapText="1"/>
    </xf>
    <xf numFmtId="0" fontId="17" fillId="0" borderId="0" xfId="3" applyNumberFormat="1" applyFont="1" applyAlignment="1">
      <alignment horizontal="right" vertical="top" wrapText="1"/>
    </xf>
    <xf numFmtId="2" fontId="25" fillId="0" borderId="0" xfId="3" applyNumberFormat="1" applyFont="1" applyAlignment="1">
      <alignment horizontal="justify" vertical="top"/>
    </xf>
    <xf numFmtId="44" fontId="25" fillId="0" borderId="0" xfId="3" applyNumberFormat="1" applyFont="1" applyAlignment="1">
      <alignment horizontal="justify" vertical="top"/>
    </xf>
    <xf numFmtId="0" fontId="18" fillId="6" borderId="0" xfId="3" applyFont="1" applyFill="1" applyAlignment="1">
      <alignment wrapText="1"/>
    </xf>
    <xf numFmtId="164" fontId="19" fillId="0" borderId="0" xfId="0" applyNumberFormat="1" applyFont="1" applyFill="1" applyAlignment="1">
      <alignment horizontal="right" vertical="justify"/>
    </xf>
    <xf numFmtId="0" fontId="24" fillId="0" borderId="0" xfId="3" applyFont="1" applyFill="1" applyAlignment="1">
      <alignment wrapText="1"/>
    </xf>
    <xf numFmtId="49" fontId="19" fillId="0" borderId="0" xfId="0" applyNumberFormat="1" applyFont="1" applyFill="1" applyAlignment="1">
      <alignment horizontal="center" vertical="top"/>
    </xf>
    <xf numFmtId="0" fontId="20" fillId="0" borderId="0" xfId="0" applyFont="1" applyFill="1" applyAlignment="1">
      <alignment horizontal="center" vertical="top" wrapText="1"/>
    </xf>
    <xf numFmtId="0" fontId="18" fillId="0" borderId="0" xfId="3" applyFont="1" applyFill="1" applyAlignment="1">
      <alignment wrapText="1"/>
    </xf>
    <xf numFmtId="4" fontId="19" fillId="0" borderId="0" xfId="0" applyNumberFormat="1" applyFont="1" applyAlignment="1">
      <alignment horizontal="right" vertical="top"/>
    </xf>
    <xf numFmtId="44" fontId="19" fillId="0" borderId="0" xfId="1" applyFont="1" applyBorder="1" applyAlignment="1">
      <alignment horizontal="right" vertical="justify"/>
    </xf>
    <xf numFmtId="0" fontId="19" fillId="0" borderId="0" xfId="0" applyFont="1" applyAlignment="1">
      <alignment horizontal="justify" vertical="top"/>
    </xf>
    <xf numFmtId="0" fontId="10" fillId="7" borderId="0" xfId="3" applyFont="1" applyFill="1" applyAlignment="1">
      <alignment horizontal="center" vertical="center" wrapText="1"/>
    </xf>
    <xf numFmtId="0" fontId="10" fillId="7" borderId="0" xfId="3" applyFont="1" applyFill="1" applyAlignment="1">
      <alignment horizontal="justify" vertical="top"/>
    </xf>
    <xf numFmtId="0" fontId="25" fillId="7" borderId="0" xfId="3" applyFont="1" applyFill="1" applyAlignment="1">
      <alignment horizontal="center" vertical="top" wrapText="1"/>
    </xf>
    <xf numFmtId="164" fontId="25" fillId="7" borderId="0" xfId="3" applyNumberFormat="1" applyFont="1" applyFill="1" applyAlignment="1">
      <alignment horizontal="right" vertical="top" wrapText="1"/>
    </xf>
    <xf numFmtId="44" fontId="25" fillId="7" borderId="0" xfId="1" applyFont="1" applyFill="1" applyAlignment="1">
      <alignment horizontal="center" vertical="top" wrapText="1"/>
    </xf>
    <xf numFmtId="164" fontId="25" fillId="7" borderId="0" xfId="3" applyNumberFormat="1" applyFont="1" applyFill="1" applyAlignment="1">
      <alignment horizontal="left" vertical="top" wrapText="1"/>
    </xf>
    <xf numFmtId="44" fontId="10" fillId="7" borderId="0" xfId="1" applyFont="1" applyFill="1" applyAlignment="1">
      <alignment horizontal="center" vertical="top" wrapText="1"/>
    </xf>
    <xf numFmtId="0" fontId="7" fillId="4" borderId="0" xfId="3" applyFont="1" applyFill="1"/>
    <xf numFmtId="0" fontId="17" fillId="7" borderId="0" xfId="3" applyNumberFormat="1" applyFont="1" applyFill="1" applyAlignment="1">
      <alignment horizontal="center" vertical="center" wrapText="1"/>
    </xf>
    <xf numFmtId="164" fontId="17" fillId="7" borderId="0" xfId="3" applyNumberFormat="1" applyFont="1" applyFill="1" applyAlignment="1">
      <alignment horizontal="right" vertical="top" wrapText="1"/>
    </xf>
    <xf numFmtId="0" fontId="25" fillId="0" borderId="0" xfId="3" applyFont="1" applyFill="1" applyAlignment="1">
      <alignment horizontal="center" vertical="center" wrapText="1"/>
    </xf>
    <xf numFmtId="0" fontId="25" fillId="0" borderId="0" xfId="3" applyFont="1" applyFill="1" applyAlignment="1">
      <alignment horizontal="justify" vertical="top"/>
    </xf>
    <xf numFmtId="0" fontId="25" fillId="0" borderId="0" xfId="3" applyFont="1" applyFill="1" applyAlignment="1">
      <alignment horizontal="center" vertical="top" wrapText="1"/>
    </xf>
    <xf numFmtId="164" fontId="25" fillId="0" borderId="0" xfId="3" applyNumberFormat="1" applyFont="1" applyFill="1" applyAlignment="1">
      <alignment horizontal="right" vertical="top" wrapText="1"/>
    </xf>
    <xf numFmtId="44" fontId="25" fillId="0" borderId="0" xfId="1" applyFont="1" applyFill="1" applyBorder="1" applyAlignment="1">
      <alignment horizontal="center" vertical="top" wrapText="1"/>
    </xf>
    <xf numFmtId="164" fontId="25" fillId="0" borderId="0" xfId="3" applyNumberFormat="1" applyFont="1" applyFill="1" applyAlignment="1">
      <alignment horizontal="left" vertical="top" wrapText="1"/>
    </xf>
    <xf numFmtId="49" fontId="17" fillId="0" borderId="0" xfId="3" applyNumberFormat="1" applyFont="1" applyFill="1" applyAlignment="1">
      <alignment horizontal="center" vertical="center" wrapText="1"/>
    </xf>
    <xf numFmtId="2" fontId="17" fillId="0" borderId="0" xfId="3" applyNumberFormat="1" applyFont="1" applyFill="1" applyAlignment="1">
      <alignment vertical="top"/>
    </xf>
    <xf numFmtId="0" fontId="25" fillId="0" borderId="0" xfId="3" applyNumberFormat="1" applyFont="1" applyFill="1" applyAlignment="1">
      <alignment horizontal="center" vertical="center"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26" fillId="0" borderId="0" xfId="0" applyFont="1" applyFill="1" applyAlignment="1">
      <alignment horizontal="justify" vertical="top" wrapText="1"/>
    </xf>
    <xf numFmtId="0" fontId="17" fillId="7" borderId="0" xfId="3" applyNumberFormat="1" applyFont="1" applyFill="1" applyAlignment="1">
      <alignment horizontal="left" vertical="top"/>
    </xf>
    <xf numFmtId="0" fontId="10" fillId="2" borderId="0" xfId="5" applyFont="1" applyFill="1" applyAlignment="1">
      <alignment horizontal="center" vertical="center" wrapText="1"/>
    </xf>
    <xf numFmtId="0" fontId="32" fillId="2" borderId="0" xfId="5" applyFont="1" applyFill="1" applyAlignment="1">
      <alignment horizontal="center" vertical="center"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17" fillId="0" borderId="0" xfId="3" applyNumberFormat="1" applyFont="1" applyAlignment="1">
      <alignment wrapText="1"/>
    </xf>
    <xf numFmtId="0" fontId="10" fillId="2" borderId="0" xfId="5" applyFont="1" applyFill="1" applyAlignment="1">
      <alignment horizontal="right" vertical="top" wrapText="1"/>
    </xf>
    <xf numFmtId="44" fontId="10" fillId="7" borderId="0" xfId="1" applyNumberFormat="1" applyFont="1" applyFill="1" applyBorder="1" applyAlignment="1">
      <alignment horizontal="right" vertical="top"/>
    </xf>
    <xf numFmtId="44" fontId="10" fillId="0" borderId="0" xfId="1" applyNumberFormat="1" applyFont="1" applyFill="1" applyBorder="1" applyAlignment="1">
      <alignment horizontal="center" vertical="top" wrapText="1"/>
    </xf>
    <xf numFmtId="44" fontId="25" fillId="0" borderId="0" xfId="1" applyNumberFormat="1" applyFont="1" applyFill="1" applyBorder="1" applyAlignment="1">
      <alignment horizontal="center" vertical="top" wrapText="1"/>
    </xf>
    <xf numFmtId="44" fontId="25" fillId="0" borderId="0" xfId="1" applyNumberFormat="1" applyFont="1" applyFill="1" applyBorder="1" applyAlignment="1">
      <alignment horizontal="right" vertical="top"/>
    </xf>
    <xf numFmtId="44" fontId="31" fillId="2" borderId="0" xfId="1" applyNumberFormat="1" applyFont="1" applyFill="1" applyBorder="1" applyAlignment="1">
      <alignment horizontal="right" vertical="top" wrapText="1"/>
    </xf>
    <xf numFmtId="44" fontId="31" fillId="2" borderId="0" xfId="3" applyNumberFormat="1" applyFont="1" applyFill="1" applyAlignment="1">
      <alignment horizontal="right" vertical="top" wrapText="1"/>
    </xf>
    <xf numFmtId="44" fontId="32" fillId="2" borderId="0" xfId="3" applyNumberFormat="1" applyFont="1" applyFill="1" applyAlignment="1">
      <alignment horizontal="right"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9" fillId="0" borderId="14" xfId="2" applyFont="1" applyBorder="1" applyAlignment="1">
      <alignment horizontal="center" vertical="top" wrapText="1"/>
    </xf>
  </cellXfs>
  <cellStyles count="18">
    <cellStyle name="Millares 2" xfId="7" xr:uid="{00000000-0005-0000-0000-000000000000}"/>
    <cellStyle name="Millares 2 2" xfId="9" xr:uid="{00000000-0005-0000-0000-000001000000}"/>
    <cellStyle name="Millares 2 2 2" xfId="16" xr:uid="{6B033404-A8EF-49BB-A2CD-842736547AD9}"/>
    <cellStyle name="Millares 2 3" xfId="14" xr:uid="{052721FE-D729-4B24-8388-8EC12BF3F284}"/>
    <cellStyle name="Moneda" xfId="1" builtinId="4"/>
    <cellStyle name="Moneda 2" xfId="8" xr:uid="{00000000-0005-0000-0000-000003000000}"/>
    <cellStyle name="Moneda 2 2" xfId="15" xr:uid="{EAAB61D9-2028-4847-B970-BCF6278D22C3}"/>
    <cellStyle name="Moneda 3" xfId="13" xr:uid="{F5C1596D-38D8-4D89-BE10-963B1B154355}"/>
    <cellStyle name="Normal" xfId="0" builtinId="0"/>
    <cellStyle name="Normal 2" xfId="4" xr:uid="{00000000-0005-0000-0000-000005000000}"/>
    <cellStyle name="Normal 2 2" xfId="5" xr:uid="{00000000-0005-0000-0000-000006000000}"/>
    <cellStyle name="Normal 2 3" xfId="12" xr:uid="{6B700661-C9A2-4347-8D93-F5DC837E5C1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8 2" xfId="17" xr:uid="{1C7EF87B-BF42-44C7-8EFC-4E28093D0B6C}"/>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14170</xdr:colOff>
      <xdr:row>1</xdr:row>
      <xdr:rowOff>217714</xdr:rowOff>
    </xdr:from>
    <xdr:to>
      <xdr:col>6</xdr:col>
      <xdr:colOff>1291914</xdr:colOff>
      <xdr:row>5</xdr:row>
      <xdr:rowOff>119332</xdr:rowOff>
    </xdr:to>
    <xdr:pic>
      <xdr:nvPicPr>
        <xdr:cNvPr id="5" name="Imagen 4">
          <a:extLst>
            <a:ext uri="{FF2B5EF4-FFF2-40B4-BE49-F238E27FC236}">
              <a16:creationId xmlns:a16="http://schemas.microsoft.com/office/drawing/2014/main" id="{48F94680-279D-4CB3-96A5-5963901393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0" y="557893"/>
          <a:ext cx="1277744" cy="735735"/>
        </a:xfrm>
        <a:prstGeom prst="rect">
          <a:avLst/>
        </a:prstGeom>
      </xdr:spPr>
    </xdr:pic>
    <xdr:clientData/>
  </xdr:twoCellAnchor>
  <xdr:twoCellAnchor editAs="oneCell">
    <xdr:from>
      <xdr:col>0</xdr:col>
      <xdr:colOff>0</xdr:colOff>
      <xdr:row>2</xdr:row>
      <xdr:rowOff>25995</xdr:rowOff>
    </xdr:from>
    <xdr:to>
      <xdr:col>0</xdr:col>
      <xdr:colOff>1030593</xdr:colOff>
      <xdr:row>7</xdr:row>
      <xdr:rowOff>138521</xdr:rowOff>
    </xdr:to>
    <xdr:pic>
      <xdr:nvPicPr>
        <xdr:cNvPr id="6" name="Imagen 5">
          <a:extLst>
            <a:ext uri="{FF2B5EF4-FFF2-40B4-BE49-F238E27FC236}">
              <a16:creationId xmlns:a16="http://schemas.microsoft.com/office/drawing/2014/main" id="{025C8D7E-B631-44FE-B271-DB94477ECB1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3" y="597495"/>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XEH858"/>
  <sheetViews>
    <sheetView showGridLines="0" tabSelected="1" view="pageBreakPreview" zoomScaleNormal="100" zoomScaleSheetLayoutView="100" workbookViewId="0">
      <selection activeCell="B38" sqref="B38"/>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32" customWidth="1"/>
    <col min="7" max="7" width="19.42578125" style="2" customWidth="1"/>
    <col min="8" max="8" width="11.7109375" style="2" bestFit="1" customWidth="1"/>
    <col min="9" max="16384" width="9.140625" style="2"/>
  </cols>
  <sheetData>
    <row r="1" spans="1:7" ht="12.75" customHeight="1">
      <c r="A1" s="4"/>
      <c r="B1" s="5" t="s">
        <v>0</v>
      </c>
      <c r="C1" s="106" t="s">
        <v>700</v>
      </c>
      <c r="D1" s="107"/>
      <c r="E1" s="107"/>
      <c r="F1" s="117"/>
      <c r="G1" s="6"/>
    </row>
    <row r="2" spans="1:7">
      <c r="A2" s="7"/>
      <c r="B2" s="8" t="s">
        <v>1</v>
      </c>
      <c r="C2" s="118" t="s">
        <v>376</v>
      </c>
      <c r="D2" s="119"/>
      <c r="E2" s="119"/>
      <c r="F2" s="120"/>
      <c r="G2" s="9"/>
    </row>
    <row r="3" spans="1:7" ht="13.5" thickBot="1">
      <c r="A3" s="7"/>
      <c r="B3" s="8" t="s">
        <v>2</v>
      </c>
      <c r="C3" s="118"/>
      <c r="D3" s="119"/>
      <c r="E3" s="119"/>
      <c r="F3" s="120"/>
      <c r="G3" s="9"/>
    </row>
    <row r="4" spans="1:7" ht="16.5" customHeight="1">
      <c r="A4" s="7"/>
      <c r="B4" s="133" t="s">
        <v>3</v>
      </c>
      <c r="C4" s="121"/>
      <c r="D4" s="122"/>
      <c r="E4" s="123" t="s">
        <v>14</v>
      </c>
      <c r="F4" s="124"/>
      <c r="G4" s="10"/>
    </row>
    <row r="5" spans="1:7" ht="16.5" customHeight="1">
      <c r="A5" s="7"/>
      <c r="B5" s="108" t="s">
        <v>699</v>
      </c>
      <c r="C5" s="125"/>
      <c r="D5" s="126"/>
      <c r="E5" s="127" t="s">
        <v>15</v>
      </c>
      <c r="F5" s="128"/>
      <c r="G5" s="11"/>
    </row>
    <row r="6" spans="1:7" ht="16.5" customHeight="1">
      <c r="A6" s="7"/>
      <c r="B6" s="108"/>
      <c r="C6" s="125"/>
      <c r="D6" s="126"/>
      <c r="E6" s="127" t="s">
        <v>4</v>
      </c>
      <c r="F6" s="128"/>
      <c r="G6" s="12"/>
    </row>
    <row r="7" spans="1:7" ht="16.5" customHeight="1" thickBot="1">
      <c r="A7" s="7"/>
      <c r="B7" s="109"/>
      <c r="C7" s="129"/>
      <c r="D7" s="130"/>
      <c r="E7" s="131" t="s">
        <v>16</v>
      </c>
      <c r="F7" s="132"/>
      <c r="G7" s="13"/>
    </row>
    <row r="8" spans="1:7" ht="12.75" customHeight="1">
      <c r="A8" s="7"/>
      <c r="B8" s="11" t="s">
        <v>1396</v>
      </c>
      <c r="C8" s="110" t="s">
        <v>5</v>
      </c>
      <c r="D8" s="111"/>
      <c r="E8" s="111"/>
      <c r="F8" s="148"/>
      <c r="G8" s="14" t="s">
        <v>6</v>
      </c>
    </row>
    <row r="9" spans="1:7">
      <c r="A9" s="7"/>
      <c r="B9" s="112"/>
      <c r="C9" s="114"/>
      <c r="D9" s="145"/>
      <c r="E9" s="145"/>
      <c r="F9" s="146"/>
      <c r="G9" s="100"/>
    </row>
    <row r="10" spans="1:7" ht="15.75" customHeight="1" thickBot="1">
      <c r="A10" s="15"/>
      <c r="B10" s="113"/>
      <c r="C10" s="115"/>
      <c r="D10" s="116"/>
      <c r="E10" s="116"/>
      <c r="F10" s="147"/>
      <c r="G10" s="101"/>
    </row>
    <row r="11" spans="1:7" ht="3" customHeight="1" thickBot="1">
      <c r="A11" s="16"/>
      <c r="B11" s="17"/>
      <c r="C11" s="18"/>
      <c r="D11" s="19"/>
      <c r="E11" s="16"/>
      <c r="F11" s="18"/>
      <c r="G11" s="18"/>
    </row>
    <row r="12" spans="1:7" ht="15.75" customHeight="1" thickBot="1">
      <c r="A12" s="102" t="s">
        <v>20</v>
      </c>
      <c r="B12" s="103"/>
      <c r="C12" s="103"/>
      <c r="D12" s="103"/>
      <c r="E12" s="103"/>
      <c r="F12" s="103"/>
      <c r="G12" s="104"/>
    </row>
    <row r="13" spans="1:7" ht="3" customHeight="1">
      <c r="A13" s="20"/>
      <c r="B13" s="21"/>
      <c r="C13" s="21"/>
      <c r="F13" s="2"/>
    </row>
    <row r="14" spans="1:7" s="135" customFormat="1" ht="24">
      <c r="A14" s="134" t="s">
        <v>7</v>
      </c>
      <c r="B14" s="22" t="s">
        <v>8</v>
      </c>
      <c r="C14" s="134" t="s">
        <v>9</v>
      </c>
      <c r="D14" s="134" t="s">
        <v>10</v>
      </c>
      <c r="E14" s="22" t="s">
        <v>11</v>
      </c>
      <c r="F14" s="22" t="s">
        <v>12</v>
      </c>
      <c r="G14" s="22" t="s">
        <v>13</v>
      </c>
    </row>
    <row r="15" spans="1:7" ht="6" customHeight="1">
      <c r="A15" s="105"/>
      <c r="B15" s="105"/>
      <c r="C15" s="105"/>
      <c r="D15" s="105"/>
      <c r="E15" s="105"/>
      <c r="F15" s="105"/>
      <c r="G15" s="105"/>
    </row>
    <row r="16" spans="1:7">
      <c r="A16" s="74" t="s">
        <v>67</v>
      </c>
      <c r="B16" s="75" t="s">
        <v>68</v>
      </c>
      <c r="C16" s="76"/>
      <c r="D16" s="77"/>
      <c r="E16" s="78"/>
      <c r="F16" s="79"/>
      <c r="G16" s="80">
        <f>ROUND(SUM(G17,G24,G79,G95,G119,G123,G152,G179,G188,G202,G210,G240,G269,G295,G318,G334,G352,G392,G401,G501),2)</f>
        <v>0</v>
      </c>
    </row>
    <row r="17" spans="1:7" s="25" customFormat="1">
      <c r="A17" s="23" t="s">
        <v>132</v>
      </c>
      <c r="B17" s="47" t="s">
        <v>131</v>
      </c>
      <c r="C17" s="48"/>
      <c r="D17" s="49"/>
      <c r="E17" s="49"/>
      <c r="F17" s="49"/>
      <c r="G17" s="24">
        <f>ROUND(SUM(G18:G23),2)</f>
        <v>0</v>
      </c>
    </row>
    <row r="18" spans="1:7" s="25" customFormat="1" ht="22.5">
      <c r="A18" s="68" t="s">
        <v>701</v>
      </c>
      <c r="B18" s="93" t="s">
        <v>351</v>
      </c>
      <c r="C18" s="94" t="s">
        <v>72</v>
      </c>
      <c r="D18" s="95">
        <v>2324.7600000000002</v>
      </c>
      <c r="E18" s="27"/>
      <c r="F18" s="30"/>
      <c r="G18" s="29"/>
    </row>
    <row r="19" spans="1:7" s="25" customFormat="1" ht="45">
      <c r="A19" s="68" t="s">
        <v>702</v>
      </c>
      <c r="B19" s="93" t="s">
        <v>447</v>
      </c>
      <c r="C19" s="94" t="s">
        <v>17</v>
      </c>
      <c r="D19" s="95">
        <v>1.54</v>
      </c>
      <c r="E19" s="27"/>
      <c r="F19" s="30"/>
      <c r="G19" s="29"/>
    </row>
    <row r="20" spans="1:7" s="25" customFormat="1" ht="45">
      <c r="A20" s="68" t="s">
        <v>703</v>
      </c>
      <c r="B20" s="93" t="s">
        <v>448</v>
      </c>
      <c r="C20" s="94" t="s">
        <v>17</v>
      </c>
      <c r="D20" s="95">
        <v>2.12</v>
      </c>
      <c r="E20" s="27"/>
      <c r="F20" s="30"/>
      <c r="G20" s="29"/>
    </row>
    <row r="21" spans="1:7" s="25" customFormat="1" ht="45">
      <c r="A21" s="68" t="s">
        <v>704</v>
      </c>
      <c r="B21" s="93" t="s">
        <v>352</v>
      </c>
      <c r="C21" s="94" t="s">
        <v>18</v>
      </c>
      <c r="D21" s="95">
        <v>2</v>
      </c>
      <c r="E21" s="27"/>
      <c r="F21" s="30"/>
      <c r="G21" s="29"/>
    </row>
    <row r="22" spans="1:7" s="25" customFormat="1" ht="33.75">
      <c r="A22" s="68" t="s">
        <v>705</v>
      </c>
      <c r="B22" s="93" t="s">
        <v>21</v>
      </c>
      <c r="C22" s="94" t="s">
        <v>17</v>
      </c>
      <c r="D22" s="95">
        <v>352.37</v>
      </c>
      <c r="E22" s="27"/>
      <c r="F22" s="30"/>
      <c r="G22" s="29"/>
    </row>
    <row r="23" spans="1:7" s="25" customFormat="1" ht="33.75">
      <c r="A23" s="68" t="s">
        <v>706</v>
      </c>
      <c r="B23" s="93" t="s">
        <v>22</v>
      </c>
      <c r="C23" s="94" t="s">
        <v>19</v>
      </c>
      <c r="D23" s="95">
        <v>6695.03</v>
      </c>
      <c r="E23" s="27"/>
      <c r="F23" s="30"/>
      <c r="G23" s="29"/>
    </row>
    <row r="24" spans="1:7" s="25" customFormat="1">
      <c r="A24" s="23" t="s">
        <v>133</v>
      </c>
      <c r="B24" s="47" t="s">
        <v>135</v>
      </c>
      <c r="C24" s="48"/>
      <c r="D24" s="49"/>
      <c r="E24" s="49"/>
      <c r="F24" s="49"/>
      <c r="G24" s="24">
        <f>ROUND(SUM(G25,G35,G50,G61,G72),2)</f>
        <v>0</v>
      </c>
    </row>
    <row r="25" spans="1:7" s="25" customFormat="1">
      <c r="A25" s="42" t="s">
        <v>206</v>
      </c>
      <c r="B25" s="43" t="s">
        <v>160</v>
      </c>
      <c r="C25" s="39"/>
      <c r="D25" s="40"/>
      <c r="E25" s="46"/>
      <c r="F25" s="41"/>
      <c r="G25" s="46">
        <f>ROUND(SUM(G26:G34),2)</f>
        <v>0</v>
      </c>
    </row>
    <row r="26" spans="1:7" s="25" customFormat="1" ht="33.75">
      <c r="A26" s="26" t="s">
        <v>707</v>
      </c>
      <c r="B26" s="93" t="s">
        <v>147</v>
      </c>
      <c r="C26" s="94" t="s">
        <v>72</v>
      </c>
      <c r="D26" s="95">
        <v>93.31</v>
      </c>
      <c r="E26" s="27"/>
      <c r="F26" s="30"/>
      <c r="G26" s="50"/>
    </row>
    <row r="27" spans="1:7" s="25" customFormat="1" ht="45">
      <c r="A27" s="26" t="s">
        <v>708</v>
      </c>
      <c r="B27" s="93" t="s">
        <v>24</v>
      </c>
      <c r="C27" s="94" t="s">
        <v>17</v>
      </c>
      <c r="D27" s="95">
        <v>186.62</v>
      </c>
      <c r="E27" s="27"/>
      <c r="F27" s="28"/>
      <c r="G27" s="29"/>
    </row>
    <row r="28" spans="1:7" s="25" customFormat="1" ht="45">
      <c r="A28" s="26" t="s">
        <v>709</v>
      </c>
      <c r="B28" s="93" t="s">
        <v>640</v>
      </c>
      <c r="C28" s="94" t="s">
        <v>17</v>
      </c>
      <c r="D28" s="95">
        <v>37.32</v>
      </c>
      <c r="E28" s="27"/>
      <c r="F28" s="28"/>
      <c r="G28" s="29"/>
    </row>
    <row r="29" spans="1:7" s="25" customFormat="1" ht="45">
      <c r="A29" s="26" t="s">
        <v>710</v>
      </c>
      <c r="B29" s="93" t="s">
        <v>219</v>
      </c>
      <c r="C29" s="94" t="s">
        <v>72</v>
      </c>
      <c r="D29" s="95">
        <v>523.54</v>
      </c>
      <c r="E29" s="27"/>
      <c r="F29" s="28"/>
      <c r="G29" s="50"/>
    </row>
    <row r="30" spans="1:7" s="25" customFormat="1" ht="56.25">
      <c r="A30" s="26" t="s">
        <v>711</v>
      </c>
      <c r="B30" s="96" t="s">
        <v>148</v>
      </c>
      <c r="C30" s="94" t="s">
        <v>17</v>
      </c>
      <c r="D30" s="95">
        <v>37.67</v>
      </c>
      <c r="E30" s="27"/>
      <c r="F30" s="28"/>
      <c r="G30" s="29"/>
    </row>
    <row r="31" spans="1:7" s="25" customFormat="1" ht="45">
      <c r="A31" s="26" t="s">
        <v>712</v>
      </c>
      <c r="B31" s="44" t="s">
        <v>688</v>
      </c>
      <c r="C31" s="45" t="s">
        <v>17</v>
      </c>
      <c r="D31" s="71">
        <v>209.42</v>
      </c>
      <c r="E31" s="27"/>
      <c r="F31" s="28"/>
      <c r="G31" s="29"/>
    </row>
    <row r="32" spans="1:7" s="35" customFormat="1" ht="67.5">
      <c r="A32" s="26" t="s">
        <v>713</v>
      </c>
      <c r="B32" s="96" t="s">
        <v>449</v>
      </c>
      <c r="C32" s="94" t="s">
        <v>17</v>
      </c>
      <c r="D32" s="95">
        <v>61.92</v>
      </c>
      <c r="E32" s="27"/>
      <c r="F32" s="28"/>
      <c r="G32" s="29"/>
    </row>
    <row r="33" spans="1:7" s="25" customFormat="1" ht="33.75">
      <c r="A33" s="26" t="s">
        <v>714</v>
      </c>
      <c r="B33" s="93" t="s">
        <v>21</v>
      </c>
      <c r="C33" s="94" t="s">
        <v>17</v>
      </c>
      <c r="D33" s="95">
        <v>223.94</v>
      </c>
      <c r="E33" s="27"/>
      <c r="F33" s="37"/>
      <c r="G33" s="50"/>
    </row>
    <row r="34" spans="1:7" s="25" customFormat="1" ht="33.75">
      <c r="A34" s="26" t="s">
        <v>715</v>
      </c>
      <c r="B34" s="93" t="s">
        <v>22</v>
      </c>
      <c r="C34" s="94" t="s">
        <v>19</v>
      </c>
      <c r="D34" s="95">
        <v>4254.8599999999997</v>
      </c>
      <c r="E34" s="27"/>
      <c r="F34" s="28"/>
      <c r="G34" s="50"/>
    </row>
    <row r="35" spans="1:7" s="25" customFormat="1">
      <c r="A35" s="42" t="s">
        <v>207</v>
      </c>
      <c r="B35" s="43" t="s">
        <v>134</v>
      </c>
      <c r="C35" s="39"/>
      <c r="D35" s="40"/>
      <c r="E35" s="46"/>
      <c r="F35" s="41"/>
      <c r="G35" s="46">
        <f>ROUND(SUM(G36:G49),2)</f>
        <v>0</v>
      </c>
    </row>
    <row r="36" spans="1:7" s="25" customFormat="1" ht="33.75">
      <c r="A36" s="26" t="s">
        <v>716</v>
      </c>
      <c r="B36" s="93" t="s">
        <v>671</v>
      </c>
      <c r="C36" s="94" t="s">
        <v>72</v>
      </c>
      <c r="D36" s="95">
        <v>219.35</v>
      </c>
      <c r="E36" s="27"/>
      <c r="F36" s="28"/>
      <c r="G36" s="29"/>
    </row>
    <row r="37" spans="1:7" s="25" customFormat="1" ht="33.75">
      <c r="A37" s="26" t="s">
        <v>717</v>
      </c>
      <c r="B37" s="93" t="s">
        <v>150</v>
      </c>
      <c r="C37" s="94" t="s">
        <v>72</v>
      </c>
      <c r="D37" s="95">
        <v>564.04</v>
      </c>
      <c r="E37" s="27"/>
      <c r="F37" s="28"/>
      <c r="G37" s="29"/>
    </row>
    <row r="38" spans="1:7" s="25" customFormat="1" ht="33.75">
      <c r="A38" s="26" t="s">
        <v>718</v>
      </c>
      <c r="B38" s="93" t="s">
        <v>153</v>
      </c>
      <c r="C38" s="94" t="s">
        <v>154</v>
      </c>
      <c r="D38" s="95">
        <v>19296.36</v>
      </c>
      <c r="E38" s="27"/>
      <c r="F38" s="28"/>
      <c r="G38" s="29"/>
    </row>
    <row r="39" spans="1:7" s="25" customFormat="1" ht="56.25">
      <c r="A39" s="26" t="s">
        <v>719</v>
      </c>
      <c r="B39" s="93" t="s">
        <v>674</v>
      </c>
      <c r="C39" s="94" t="s">
        <v>17</v>
      </c>
      <c r="D39" s="95">
        <v>11.91</v>
      </c>
      <c r="E39" s="27"/>
      <c r="F39" s="37"/>
      <c r="G39" s="29"/>
    </row>
    <row r="40" spans="1:7" s="25" customFormat="1" ht="56.25">
      <c r="A40" s="26" t="s">
        <v>720</v>
      </c>
      <c r="B40" s="93" t="s">
        <v>673</v>
      </c>
      <c r="C40" s="94" t="s">
        <v>17</v>
      </c>
      <c r="D40" s="95">
        <v>11.91</v>
      </c>
      <c r="E40" s="27"/>
      <c r="F40" s="28"/>
      <c r="G40" s="29"/>
    </row>
    <row r="41" spans="1:7" s="25" customFormat="1" ht="56.25">
      <c r="A41" s="26" t="s">
        <v>721</v>
      </c>
      <c r="B41" s="93" t="s">
        <v>672</v>
      </c>
      <c r="C41" s="94" t="s">
        <v>17</v>
      </c>
      <c r="D41" s="95">
        <v>11.91</v>
      </c>
      <c r="E41" s="27"/>
      <c r="F41" s="37"/>
      <c r="G41" s="29"/>
    </row>
    <row r="42" spans="1:7" s="25" customFormat="1" ht="56.25">
      <c r="A42" s="26" t="s">
        <v>722</v>
      </c>
      <c r="B42" s="93" t="s">
        <v>675</v>
      </c>
      <c r="C42" s="94" t="s">
        <v>17</v>
      </c>
      <c r="D42" s="95">
        <v>11.91</v>
      </c>
      <c r="E42" s="27"/>
      <c r="F42" s="28"/>
      <c r="G42" s="29"/>
    </row>
    <row r="43" spans="1:7" s="25" customFormat="1" ht="33.75">
      <c r="A43" s="26" t="s">
        <v>723</v>
      </c>
      <c r="B43" s="93" t="s">
        <v>678</v>
      </c>
      <c r="C43" s="94" t="s">
        <v>17</v>
      </c>
      <c r="D43" s="95">
        <v>32.57</v>
      </c>
      <c r="E43" s="27"/>
      <c r="F43" s="37"/>
      <c r="G43" s="29"/>
    </row>
    <row r="44" spans="1:7" s="25" customFormat="1" ht="33.75">
      <c r="A44" s="26" t="s">
        <v>724</v>
      </c>
      <c r="B44" s="93" t="s">
        <v>677</v>
      </c>
      <c r="C44" s="94" t="s">
        <v>17</v>
      </c>
      <c r="D44" s="95">
        <v>32.57</v>
      </c>
      <c r="E44" s="27"/>
      <c r="F44" s="28"/>
      <c r="G44" s="29"/>
    </row>
    <row r="45" spans="1:7" s="25" customFormat="1" ht="33.75">
      <c r="A45" s="26" t="s">
        <v>725</v>
      </c>
      <c r="B45" s="93" t="s">
        <v>676</v>
      </c>
      <c r="C45" s="94" t="s">
        <v>17</v>
      </c>
      <c r="D45" s="95">
        <v>32.57</v>
      </c>
      <c r="E45" s="27"/>
      <c r="F45" s="37"/>
      <c r="G45" s="29"/>
    </row>
    <row r="46" spans="1:7" s="25" customFormat="1" ht="33.75">
      <c r="A46" s="26" t="s">
        <v>726</v>
      </c>
      <c r="B46" s="93" t="s">
        <v>679</v>
      </c>
      <c r="C46" s="94" t="s">
        <v>17</v>
      </c>
      <c r="D46" s="95">
        <v>32.57</v>
      </c>
      <c r="E46" s="27"/>
      <c r="F46" s="28"/>
      <c r="G46" s="29"/>
    </row>
    <row r="47" spans="1:7" s="25" customFormat="1" ht="22.5">
      <c r="A47" s="26" t="s">
        <v>727</v>
      </c>
      <c r="B47" s="93" t="s">
        <v>630</v>
      </c>
      <c r="C47" s="94" t="s">
        <v>25</v>
      </c>
      <c r="D47" s="95">
        <v>59.25</v>
      </c>
      <c r="E47" s="27"/>
      <c r="F47" s="28"/>
      <c r="G47" s="29"/>
    </row>
    <row r="48" spans="1:7" s="25" customFormat="1" ht="33.75">
      <c r="A48" s="26" t="s">
        <v>728</v>
      </c>
      <c r="B48" s="93" t="s">
        <v>629</v>
      </c>
      <c r="C48" s="94" t="s">
        <v>17</v>
      </c>
      <c r="D48" s="95">
        <v>77.22</v>
      </c>
      <c r="E48" s="27"/>
      <c r="F48" s="28"/>
      <c r="G48" s="29"/>
    </row>
    <row r="49" spans="1:7" s="25" customFormat="1" ht="45">
      <c r="A49" s="26" t="s">
        <v>729</v>
      </c>
      <c r="B49" s="93" t="s">
        <v>628</v>
      </c>
      <c r="C49" s="45" t="s">
        <v>72</v>
      </c>
      <c r="D49" s="95">
        <v>193.03</v>
      </c>
      <c r="E49" s="27"/>
      <c r="F49" s="28"/>
      <c r="G49" s="29"/>
    </row>
    <row r="50" spans="1:7" s="25" customFormat="1">
      <c r="A50" s="42" t="s">
        <v>210</v>
      </c>
      <c r="B50" s="43" t="s">
        <v>211</v>
      </c>
      <c r="C50" s="39"/>
      <c r="D50" s="40"/>
      <c r="E50" s="46"/>
      <c r="F50" s="41"/>
      <c r="G50" s="46">
        <f>ROUND(SUM(G51:G60),2)</f>
        <v>0</v>
      </c>
    </row>
    <row r="51" spans="1:7" s="25" customFormat="1" ht="33.75">
      <c r="A51" s="26" t="s">
        <v>730</v>
      </c>
      <c r="B51" s="93" t="s">
        <v>153</v>
      </c>
      <c r="C51" s="94" t="s">
        <v>154</v>
      </c>
      <c r="D51" s="95">
        <v>20745.82</v>
      </c>
      <c r="E51" s="27"/>
      <c r="F51" s="28"/>
      <c r="G51" s="29"/>
    </row>
    <row r="52" spans="1:7" s="25" customFormat="1" ht="56.25">
      <c r="A52" s="26" t="s">
        <v>731</v>
      </c>
      <c r="B52" s="93" t="s">
        <v>581</v>
      </c>
      <c r="C52" s="94" t="s">
        <v>17</v>
      </c>
      <c r="D52" s="95">
        <v>5.53</v>
      </c>
      <c r="E52" s="27"/>
      <c r="F52" s="30"/>
      <c r="G52" s="29"/>
    </row>
    <row r="53" spans="1:7" s="25" customFormat="1" ht="45">
      <c r="A53" s="26" t="s">
        <v>732</v>
      </c>
      <c r="B53" s="93" t="s">
        <v>582</v>
      </c>
      <c r="C53" s="94" t="s">
        <v>17</v>
      </c>
      <c r="D53" s="95">
        <v>15.68</v>
      </c>
      <c r="E53" s="27"/>
      <c r="F53" s="30"/>
      <c r="G53" s="29"/>
    </row>
    <row r="54" spans="1:7" s="25" customFormat="1" ht="33.75">
      <c r="A54" s="26" t="s">
        <v>733</v>
      </c>
      <c r="B54" s="93" t="s">
        <v>681</v>
      </c>
      <c r="C54" s="94" t="s">
        <v>17</v>
      </c>
      <c r="D54" s="95">
        <v>9.41</v>
      </c>
      <c r="E54" s="27"/>
      <c r="F54" s="30"/>
      <c r="G54" s="29"/>
    </row>
    <row r="55" spans="1:7" s="25" customFormat="1" ht="33.75">
      <c r="A55" s="26" t="s">
        <v>734</v>
      </c>
      <c r="B55" s="93" t="s">
        <v>580</v>
      </c>
      <c r="C55" s="94" t="s">
        <v>17</v>
      </c>
      <c r="D55" s="95">
        <v>6.27</v>
      </c>
      <c r="E55" s="27"/>
      <c r="F55" s="30"/>
      <c r="G55" s="29"/>
    </row>
    <row r="56" spans="1:7" s="25" customFormat="1" ht="45">
      <c r="A56" s="26" t="s">
        <v>735</v>
      </c>
      <c r="B56" s="93" t="s">
        <v>634</v>
      </c>
      <c r="C56" s="94" t="s">
        <v>17</v>
      </c>
      <c r="D56" s="95">
        <v>8.8699999999999992</v>
      </c>
      <c r="E56" s="27"/>
      <c r="F56" s="30"/>
      <c r="G56" s="29"/>
    </row>
    <row r="57" spans="1:7" s="25" customFormat="1" ht="45">
      <c r="A57" s="26" t="s">
        <v>736</v>
      </c>
      <c r="B57" s="93" t="s">
        <v>633</v>
      </c>
      <c r="C57" s="94" t="s">
        <v>17</v>
      </c>
      <c r="D57" s="95">
        <v>50.3</v>
      </c>
      <c r="E57" s="27"/>
      <c r="F57" s="30"/>
      <c r="G57" s="29"/>
    </row>
    <row r="58" spans="1:7" s="25" customFormat="1" ht="45">
      <c r="A58" s="26" t="s">
        <v>737</v>
      </c>
      <c r="B58" s="93" t="s">
        <v>632</v>
      </c>
      <c r="C58" s="94" t="s">
        <v>72</v>
      </c>
      <c r="D58" s="95">
        <v>365.28</v>
      </c>
      <c r="E58" s="27"/>
      <c r="F58" s="30"/>
      <c r="G58" s="29"/>
    </row>
    <row r="59" spans="1:7" s="25" customFormat="1" ht="45">
      <c r="A59" s="26" t="s">
        <v>738</v>
      </c>
      <c r="B59" s="93" t="s">
        <v>631</v>
      </c>
      <c r="C59" s="94" t="s">
        <v>72</v>
      </c>
      <c r="D59" s="95">
        <v>263.45999999999998</v>
      </c>
      <c r="E59" s="27"/>
      <c r="F59" s="30"/>
      <c r="G59" s="29"/>
    </row>
    <row r="60" spans="1:7" s="65" customFormat="1" ht="45">
      <c r="A60" s="26" t="s">
        <v>739</v>
      </c>
      <c r="B60" s="93" t="s">
        <v>682</v>
      </c>
      <c r="C60" s="94" t="s">
        <v>72</v>
      </c>
      <c r="D60" s="95">
        <v>129.6</v>
      </c>
      <c r="E60" s="27"/>
      <c r="F60" s="28"/>
      <c r="G60" s="29"/>
    </row>
    <row r="61" spans="1:7" s="25" customFormat="1">
      <c r="A61" s="42" t="s">
        <v>212</v>
      </c>
      <c r="B61" s="43" t="s">
        <v>213</v>
      </c>
      <c r="C61" s="39"/>
      <c r="D61" s="40"/>
      <c r="E61" s="46"/>
      <c r="F61" s="41"/>
      <c r="G61" s="46">
        <f>ROUND(SUM(G62:G71),2)</f>
        <v>0</v>
      </c>
    </row>
    <row r="62" spans="1:7" s="25" customFormat="1" ht="33.75">
      <c r="A62" s="26" t="s">
        <v>740</v>
      </c>
      <c r="B62" s="93" t="s">
        <v>638</v>
      </c>
      <c r="C62" s="94" t="s">
        <v>72</v>
      </c>
      <c r="D62" s="95">
        <v>468.96</v>
      </c>
      <c r="E62" s="27"/>
      <c r="F62" s="30"/>
      <c r="G62" s="29"/>
    </row>
    <row r="63" spans="1:7" s="25" customFormat="1" ht="33.75">
      <c r="A63" s="26" t="s">
        <v>741</v>
      </c>
      <c r="B63" s="93" t="s">
        <v>637</v>
      </c>
      <c r="C63" s="94" t="s">
        <v>72</v>
      </c>
      <c r="D63" s="95">
        <v>558.16999999999996</v>
      </c>
      <c r="E63" s="27"/>
      <c r="F63" s="30"/>
      <c r="G63" s="29"/>
    </row>
    <row r="64" spans="1:7" s="25" customFormat="1" ht="33.75">
      <c r="A64" s="26" t="s">
        <v>742</v>
      </c>
      <c r="B64" s="93" t="s">
        <v>683</v>
      </c>
      <c r="C64" s="94" t="s">
        <v>25</v>
      </c>
      <c r="D64" s="95">
        <v>197.92</v>
      </c>
      <c r="E64" s="27"/>
      <c r="F64" s="30"/>
      <c r="G64" s="29"/>
    </row>
    <row r="65" spans="1:7" s="25" customFormat="1" ht="33.75">
      <c r="A65" s="26" t="s">
        <v>743</v>
      </c>
      <c r="B65" s="93" t="s">
        <v>579</v>
      </c>
      <c r="C65" s="94" t="s">
        <v>25</v>
      </c>
      <c r="D65" s="95">
        <v>83.81</v>
      </c>
      <c r="E65" s="27"/>
      <c r="F65" s="30"/>
      <c r="G65" s="29"/>
    </row>
    <row r="66" spans="1:7" s="25" customFormat="1" ht="33.75">
      <c r="A66" s="26" t="s">
        <v>744</v>
      </c>
      <c r="B66" s="93" t="s">
        <v>214</v>
      </c>
      <c r="C66" s="94" t="s">
        <v>72</v>
      </c>
      <c r="D66" s="95">
        <v>677.98</v>
      </c>
      <c r="E66" s="27"/>
      <c r="F66" s="30"/>
      <c r="G66" s="50"/>
    </row>
    <row r="67" spans="1:7" s="25" customFormat="1" ht="33.75">
      <c r="A67" s="26" t="s">
        <v>745</v>
      </c>
      <c r="B67" s="93" t="s">
        <v>153</v>
      </c>
      <c r="C67" s="94" t="s">
        <v>154</v>
      </c>
      <c r="D67" s="95">
        <v>17780.04</v>
      </c>
      <c r="E67" s="27"/>
      <c r="F67" s="30"/>
      <c r="G67" s="29"/>
    </row>
    <row r="68" spans="1:7" s="25" customFormat="1" ht="45">
      <c r="A68" s="26" t="s">
        <v>746</v>
      </c>
      <c r="B68" s="93" t="s">
        <v>636</v>
      </c>
      <c r="C68" s="94" t="s">
        <v>17</v>
      </c>
      <c r="D68" s="95">
        <v>99.78</v>
      </c>
      <c r="E68" s="27"/>
      <c r="F68" s="30"/>
      <c r="G68" s="29"/>
    </row>
    <row r="69" spans="1:7" s="25" customFormat="1" ht="45">
      <c r="A69" s="26" t="s">
        <v>747</v>
      </c>
      <c r="B69" s="93" t="s">
        <v>635</v>
      </c>
      <c r="C69" s="94" t="s">
        <v>17</v>
      </c>
      <c r="D69" s="95">
        <v>565.41999999999996</v>
      </c>
      <c r="E69" s="27"/>
      <c r="F69" s="30"/>
      <c r="G69" s="29"/>
    </row>
    <row r="70" spans="1:7" s="25" customFormat="1" ht="56.25">
      <c r="A70" s="26" t="s">
        <v>748</v>
      </c>
      <c r="B70" s="93" t="s">
        <v>218</v>
      </c>
      <c r="C70" s="94" t="s">
        <v>18</v>
      </c>
      <c r="D70" s="95">
        <v>985</v>
      </c>
      <c r="E70" s="27"/>
      <c r="F70" s="28"/>
      <c r="G70" s="29"/>
    </row>
    <row r="71" spans="1:7" s="25" customFormat="1" ht="33.75">
      <c r="A71" s="26" t="s">
        <v>749</v>
      </c>
      <c r="B71" s="93" t="s">
        <v>459</v>
      </c>
      <c r="C71" s="94" t="s">
        <v>72</v>
      </c>
      <c r="D71" s="95">
        <v>677.98</v>
      </c>
      <c r="E71" s="27"/>
      <c r="F71" s="28"/>
      <c r="G71" s="29"/>
    </row>
    <row r="72" spans="1:7" s="25" customFormat="1">
      <c r="A72" s="42" t="s">
        <v>666</v>
      </c>
      <c r="B72" s="43" t="s">
        <v>667</v>
      </c>
      <c r="C72" s="39"/>
      <c r="D72" s="40"/>
      <c r="E72" s="46"/>
      <c r="F72" s="41"/>
      <c r="G72" s="46">
        <f>ROUND(SUM(G73:G78),2)</f>
        <v>0</v>
      </c>
    </row>
    <row r="73" spans="1:7" s="25" customFormat="1" ht="33.75">
      <c r="A73" s="26" t="s">
        <v>750</v>
      </c>
      <c r="B73" s="93" t="s">
        <v>668</v>
      </c>
      <c r="C73" s="94" t="s">
        <v>18</v>
      </c>
      <c r="D73" s="95">
        <v>66</v>
      </c>
      <c r="E73" s="27"/>
      <c r="F73" s="28"/>
      <c r="G73" s="29"/>
    </row>
    <row r="74" spans="1:7" s="25" customFormat="1" ht="56.25">
      <c r="A74" s="26" t="s">
        <v>751</v>
      </c>
      <c r="B74" s="93" t="s">
        <v>684</v>
      </c>
      <c r="C74" s="94" t="s">
        <v>18</v>
      </c>
      <c r="D74" s="95">
        <v>132</v>
      </c>
      <c r="E74" s="27"/>
      <c r="F74" s="28"/>
      <c r="G74" s="29"/>
    </row>
    <row r="75" spans="1:7" s="25" customFormat="1" ht="33.75">
      <c r="A75" s="26" t="s">
        <v>752</v>
      </c>
      <c r="B75" s="93" t="s">
        <v>685</v>
      </c>
      <c r="C75" s="94" t="s">
        <v>154</v>
      </c>
      <c r="D75" s="95">
        <v>47.88</v>
      </c>
      <c r="E75" s="27"/>
      <c r="F75" s="28"/>
      <c r="G75" s="29"/>
    </row>
    <row r="76" spans="1:7" s="25" customFormat="1" ht="56.25">
      <c r="A76" s="26" t="s">
        <v>753</v>
      </c>
      <c r="B76" s="93" t="s">
        <v>669</v>
      </c>
      <c r="C76" s="94" t="s">
        <v>18</v>
      </c>
      <c r="D76" s="95">
        <v>44</v>
      </c>
      <c r="E76" s="27"/>
      <c r="F76" s="28"/>
      <c r="G76" s="29"/>
    </row>
    <row r="77" spans="1:7" s="35" customFormat="1" ht="45">
      <c r="A77" s="26" t="s">
        <v>754</v>
      </c>
      <c r="B77" s="93" t="s">
        <v>670</v>
      </c>
      <c r="C77" s="94" t="s">
        <v>154</v>
      </c>
      <c r="D77" s="95">
        <v>10930.19</v>
      </c>
      <c r="E77" s="27"/>
      <c r="F77" s="28"/>
      <c r="G77" s="29"/>
    </row>
    <row r="78" spans="1:7" s="35" customFormat="1" ht="33.75">
      <c r="A78" s="26" t="s">
        <v>755</v>
      </c>
      <c r="B78" s="93" t="s">
        <v>661</v>
      </c>
      <c r="C78" s="94" t="s">
        <v>154</v>
      </c>
      <c r="D78" s="95">
        <v>11241.83</v>
      </c>
      <c r="E78" s="27"/>
      <c r="F78" s="28"/>
      <c r="G78" s="29"/>
    </row>
    <row r="79" spans="1:7" s="25" customFormat="1">
      <c r="A79" s="23" t="s">
        <v>363</v>
      </c>
      <c r="B79" s="47" t="s">
        <v>203</v>
      </c>
      <c r="C79" s="48"/>
      <c r="D79" s="49"/>
      <c r="E79" s="49"/>
      <c r="F79" s="49"/>
      <c r="G79" s="24">
        <f>ROUND(SUM(G80,G86),2)</f>
        <v>0</v>
      </c>
    </row>
    <row r="80" spans="1:7" s="25" customFormat="1">
      <c r="A80" s="42" t="s">
        <v>364</v>
      </c>
      <c r="B80" s="43" t="s">
        <v>160</v>
      </c>
      <c r="C80" s="39"/>
      <c r="D80" s="40"/>
      <c r="E80" s="46"/>
      <c r="F80" s="41"/>
      <c r="G80" s="46">
        <f>ROUND(SUM(G81:G85),2)</f>
        <v>0</v>
      </c>
    </row>
    <row r="81" spans="1:7" s="25" customFormat="1" ht="33.75">
      <c r="A81" s="26" t="s">
        <v>756</v>
      </c>
      <c r="B81" s="93" t="s">
        <v>147</v>
      </c>
      <c r="C81" s="94" t="s">
        <v>72</v>
      </c>
      <c r="D81" s="95">
        <v>1.73</v>
      </c>
      <c r="E81" s="27"/>
      <c r="F81" s="30"/>
      <c r="G81" s="29"/>
    </row>
    <row r="82" spans="1:7" s="25" customFormat="1" ht="45">
      <c r="A82" s="26" t="s">
        <v>757</v>
      </c>
      <c r="B82" s="93" t="s">
        <v>24</v>
      </c>
      <c r="C82" s="94" t="s">
        <v>17</v>
      </c>
      <c r="D82" s="95">
        <v>2.08</v>
      </c>
      <c r="E82" s="27"/>
      <c r="F82" s="30"/>
      <c r="G82" s="29"/>
    </row>
    <row r="83" spans="1:7" s="25" customFormat="1" ht="56.25">
      <c r="A83" s="26" t="s">
        <v>758</v>
      </c>
      <c r="B83" s="93" t="s">
        <v>148</v>
      </c>
      <c r="C83" s="94" t="s">
        <v>17</v>
      </c>
      <c r="D83" s="95">
        <v>0.81</v>
      </c>
      <c r="E83" s="27"/>
      <c r="F83" s="28"/>
      <c r="G83" s="29"/>
    </row>
    <row r="84" spans="1:7" s="25" customFormat="1" ht="33.75">
      <c r="A84" s="26" t="s">
        <v>759</v>
      </c>
      <c r="B84" s="93" t="s">
        <v>21</v>
      </c>
      <c r="C84" s="94" t="s">
        <v>17</v>
      </c>
      <c r="D84" s="95">
        <v>2.08</v>
      </c>
      <c r="E84" s="27"/>
      <c r="F84" s="37"/>
      <c r="G84" s="29"/>
    </row>
    <row r="85" spans="1:7" s="25" customFormat="1" ht="33.75">
      <c r="A85" s="26" t="s">
        <v>760</v>
      </c>
      <c r="B85" s="93" t="s">
        <v>22</v>
      </c>
      <c r="C85" s="94" t="s">
        <v>19</v>
      </c>
      <c r="D85" s="95">
        <v>39.520000000000003</v>
      </c>
      <c r="E85" s="27"/>
      <c r="F85" s="28"/>
      <c r="G85" s="29"/>
    </row>
    <row r="86" spans="1:7" s="25" customFormat="1">
      <c r="A86" s="42" t="s">
        <v>365</v>
      </c>
      <c r="B86" s="43" t="s">
        <v>202</v>
      </c>
      <c r="C86" s="39"/>
      <c r="D86" s="40"/>
      <c r="E86" s="46"/>
      <c r="F86" s="41"/>
      <c r="G86" s="46">
        <f>ROUND(SUM(G87:G94),2)</f>
        <v>0</v>
      </c>
    </row>
    <row r="87" spans="1:7" s="25" customFormat="1" ht="33.75">
      <c r="A87" s="26" t="s">
        <v>761</v>
      </c>
      <c r="B87" s="93" t="s">
        <v>149</v>
      </c>
      <c r="C87" s="94" t="s">
        <v>72</v>
      </c>
      <c r="D87" s="95">
        <v>1.73</v>
      </c>
      <c r="E87" s="27"/>
      <c r="F87" s="28"/>
      <c r="G87" s="29"/>
    </row>
    <row r="88" spans="1:7" s="25" customFormat="1" ht="33.75">
      <c r="A88" s="26" t="s">
        <v>762</v>
      </c>
      <c r="B88" s="93" t="s">
        <v>170</v>
      </c>
      <c r="C88" s="94" t="s">
        <v>72</v>
      </c>
      <c r="D88" s="95">
        <v>5.88</v>
      </c>
      <c r="E88" s="27"/>
      <c r="F88" s="28"/>
      <c r="G88" s="29"/>
    </row>
    <row r="89" spans="1:7" s="25" customFormat="1" ht="33.75">
      <c r="A89" s="26" t="s">
        <v>763</v>
      </c>
      <c r="B89" s="93" t="s">
        <v>205</v>
      </c>
      <c r="C89" s="94" t="s">
        <v>72</v>
      </c>
      <c r="D89" s="95">
        <v>19.010000000000002</v>
      </c>
      <c r="E89" s="27"/>
      <c r="F89" s="28"/>
      <c r="G89" s="29"/>
    </row>
    <row r="90" spans="1:7" s="25" customFormat="1" ht="33.75">
      <c r="A90" s="26" t="s">
        <v>764</v>
      </c>
      <c r="B90" s="93" t="s">
        <v>164</v>
      </c>
      <c r="C90" s="94" t="s">
        <v>72</v>
      </c>
      <c r="D90" s="95">
        <v>6.78</v>
      </c>
      <c r="E90" s="27"/>
      <c r="F90" s="28"/>
      <c r="G90" s="29"/>
    </row>
    <row r="91" spans="1:7" s="25" customFormat="1" ht="33.75">
      <c r="A91" s="26" t="s">
        <v>765</v>
      </c>
      <c r="B91" s="93" t="s">
        <v>153</v>
      </c>
      <c r="C91" s="94" t="s">
        <v>154</v>
      </c>
      <c r="D91" s="95">
        <v>334.34</v>
      </c>
      <c r="E91" s="27"/>
      <c r="F91" s="28"/>
      <c r="G91" s="29"/>
    </row>
    <row r="92" spans="1:7" s="25" customFormat="1" ht="33.75">
      <c r="A92" s="26" t="s">
        <v>766</v>
      </c>
      <c r="B92" s="93" t="s">
        <v>686</v>
      </c>
      <c r="C92" s="94" t="s">
        <v>17</v>
      </c>
      <c r="D92" s="95">
        <v>1.27</v>
      </c>
      <c r="E92" s="27"/>
      <c r="F92" s="28"/>
      <c r="G92" s="29"/>
    </row>
    <row r="93" spans="1:7" s="25" customFormat="1" ht="33.75">
      <c r="A93" s="26" t="s">
        <v>767</v>
      </c>
      <c r="B93" s="93" t="s">
        <v>200</v>
      </c>
      <c r="C93" s="94" t="s">
        <v>17</v>
      </c>
      <c r="D93" s="95">
        <v>3.98</v>
      </c>
      <c r="E93" s="27"/>
      <c r="F93" s="28"/>
      <c r="G93" s="29"/>
    </row>
    <row r="94" spans="1:7" s="25" customFormat="1" ht="33.75">
      <c r="A94" s="26" t="s">
        <v>768</v>
      </c>
      <c r="B94" s="93" t="s">
        <v>204</v>
      </c>
      <c r="C94" s="94" t="s">
        <v>72</v>
      </c>
      <c r="D94" s="95">
        <v>21.02</v>
      </c>
      <c r="E94" s="27"/>
      <c r="F94" s="28"/>
      <c r="G94" s="29"/>
    </row>
    <row r="95" spans="1:7" s="25" customFormat="1">
      <c r="A95" s="23" t="s">
        <v>136</v>
      </c>
      <c r="B95" s="47" t="s">
        <v>111</v>
      </c>
      <c r="C95" s="48"/>
      <c r="D95" s="49"/>
      <c r="E95" s="49"/>
      <c r="F95" s="49"/>
      <c r="G95" s="24">
        <f>ROUND(SUM(G96,G104),2)</f>
        <v>0</v>
      </c>
    </row>
    <row r="96" spans="1:7" s="25" customFormat="1">
      <c r="A96" s="42" t="s">
        <v>209</v>
      </c>
      <c r="B96" s="43" t="s">
        <v>160</v>
      </c>
      <c r="C96" s="39"/>
      <c r="D96" s="40"/>
      <c r="E96" s="46"/>
      <c r="F96" s="41"/>
      <c r="G96" s="46">
        <f>ROUND(SUM(G97:G103),2)</f>
        <v>0</v>
      </c>
    </row>
    <row r="97" spans="1:7" s="25" customFormat="1" ht="33.75">
      <c r="A97" s="26" t="s">
        <v>769</v>
      </c>
      <c r="B97" s="93" t="s">
        <v>147</v>
      </c>
      <c r="C97" s="94" t="s">
        <v>72</v>
      </c>
      <c r="D97" s="95">
        <v>430.38</v>
      </c>
      <c r="E97" s="27"/>
      <c r="F97" s="30"/>
      <c r="G97" s="50"/>
    </row>
    <row r="98" spans="1:7" s="25" customFormat="1" ht="45">
      <c r="A98" s="26" t="s">
        <v>770</v>
      </c>
      <c r="B98" s="93" t="s">
        <v>24</v>
      </c>
      <c r="C98" s="94" t="s">
        <v>17</v>
      </c>
      <c r="D98" s="95">
        <v>120.51</v>
      </c>
      <c r="E98" s="27"/>
      <c r="F98" s="28"/>
      <c r="G98" s="29"/>
    </row>
    <row r="99" spans="1:7" s="25" customFormat="1" ht="45">
      <c r="A99" s="26" t="s">
        <v>771</v>
      </c>
      <c r="B99" s="93" t="s">
        <v>182</v>
      </c>
      <c r="C99" s="94" t="s">
        <v>17</v>
      </c>
      <c r="D99" s="95">
        <v>51.64</v>
      </c>
      <c r="E99" s="27"/>
      <c r="F99" s="30"/>
      <c r="G99" s="50"/>
    </row>
    <row r="100" spans="1:7" s="25" customFormat="1" ht="56.25">
      <c r="A100" s="26" t="s">
        <v>772</v>
      </c>
      <c r="B100" s="93" t="s">
        <v>148</v>
      </c>
      <c r="C100" s="94" t="s">
        <v>17</v>
      </c>
      <c r="D100" s="95">
        <v>166.63</v>
      </c>
      <c r="E100" s="27"/>
      <c r="F100" s="28"/>
      <c r="G100" s="29"/>
    </row>
    <row r="101" spans="1:7" s="35" customFormat="1" ht="67.5">
      <c r="A101" s="26" t="s">
        <v>773</v>
      </c>
      <c r="B101" s="93" t="s">
        <v>449</v>
      </c>
      <c r="C101" s="94" t="s">
        <v>17</v>
      </c>
      <c r="D101" s="95">
        <v>5.52</v>
      </c>
      <c r="E101" s="27"/>
      <c r="F101" s="28"/>
      <c r="G101" s="29"/>
    </row>
    <row r="102" spans="1:7" s="25" customFormat="1" ht="33.75">
      <c r="A102" s="26" t="s">
        <v>774</v>
      </c>
      <c r="B102" s="93" t="s">
        <v>21</v>
      </c>
      <c r="C102" s="94" t="s">
        <v>17</v>
      </c>
      <c r="D102" s="95">
        <v>172.15</v>
      </c>
      <c r="E102" s="27"/>
      <c r="F102" s="37"/>
      <c r="G102" s="50"/>
    </row>
    <row r="103" spans="1:7" s="25" customFormat="1" ht="33.75">
      <c r="A103" s="26" t="s">
        <v>775</v>
      </c>
      <c r="B103" s="93" t="s">
        <v>22</v>
      </c>
      <c r="C103" s="94" t="s">
        <v>19</v>
      </c>
      <c r="D103" s="95">
        <v>3270.85</v>
      </c>
      <c r="E103" s="27"/>
      <c r="F103" s="28"/>
      <c r="G103" s="50"/>
    </row>
    <row r="104" spans="1:7" s="25" customFormat="1">
      <c r="A104" s="42" t="s">
        <v>208</v>
      </c>
      <c r="B104" s="43" t="s">
        <v>215</v>
      </c>
      <c r="C104" s="39"/>
      <c r="D104" s="40"/>
      <c r="E104" s="46"/>
      <c r="F104" s="41"/>
      <c r="G104" s="46">
        <f>ROUND(SUM(G105:G118),2)</f>
        <v>0</v>
      </c>
    </row>
    <row r="105" spans="1:7" s="25" customFormat="1" ht="33.75">
      <c r="A105" s="26" t="s">
        <v>776</v>
      </c>
      <c r="B105" s="93" t="s">
        <v>216</v>
      </c>
      <c r="C105" s="94" t="s">
        <v>72</v>
      </c>
      <c r="D105" s="95">
        <v>6.9</v>
      </c>
      <c r="E105" s="27"/>
      <c r="F105" s="28"/>
      <c r="G105" s="29"/>
    </row>
    <row r="106" spans="1:7" s="25" customFormat="1" ht="33.75">
      <c r="A106" s="26" t="s">
        <v>777</v>
      </c>
      <c r="B106" s="93" t="s">
        <v>217</v>
      </c>
      <c r="C106" s="94" t="s">
        <v>72</v>
      </c>
      <c r="D106" s="95">
        <v>37.049999999999997</v>
      </c>
      <c r="E106" s="27"/>
      <c r="F106" s="28"/>
      <c r="G106" s="50"/>
    </row>
    <row r="107" spans="1:7" s="25" customFormat="1" ht="33.75">
      <c r="A107" s="26" t="s">
        <v>778</v>
      </c>
      <c r="B107" s="93" t="s">
        <v>153</v>
      </c>
      <c r="C107" s="94" t="s">
        <v>154</v>
      </c>
      <c r="D107" s="95">
        <v>2890.16</v>
      </c>
      <c r="E107" s="27"/>
      <c r="F107" s="28"/>
      <c r="G107" s="29"/>
    </row>
    <row r="108" spans="1:7" s="25" customFormat="1" ht="22.5">
      <c r="A108" s="26" t="s">
        <v>779</v>
      </c>
      <c r="B108" s="93" t="s">
        <v>422</v>
      </c>
      <c r="C108" s="94" t="s">
        <v>17</v>
      </c>
      <c r="D108" s="95">
        <v>10.53</v>
      </c>
      <c r="E108" s="27"/>
      <c r="F108" s="28"/>
      <c r="G108" s="29"/>
    </row>
    <row r="109" spans="1:7" s="25" customFormat="1" ht="33.75">
      <c r="A109" s="26" t="s">
        <v>780</v>
      </c>
      <c r="B109" s="93" t="s">
        <v>214</v>
      </c>
      <c r="C109" s="94" t="s">
        <v>72</v>
      </c>
      <c r="D109" s="95">
        <v>37.049999999999997</v>
      </c>
      <c r="E109" s="27"/>
      <c r="F109" s="28"/>
      <c r="G109" s="50"/>
    </row>
    <row r="110" spans="1:7" s="65" customFormat="1" ht="33.75">
      <c r="A110" s="26" t="s">
        <v>781</v>
      </c>
      <c r="B110" s="93" t="s">
        <v>456</v>
      </c>
      <c r="C110" s="94" t="s">
        <v>72</v>
      </c>
      <c r="D110" s="95">
        <v>6.05</v>
      </c>
      <c r="E110" s="27"/>
      <c r="F110" s="28"/>
      <c r="G110" s="29"/>
    </row>
    <row r="111" spans="1:7" s="25" customFormat="1" ht="33.75">
      <c r="A111" s="26" t="s">
        <v>782</v>
      </c>
      <c r="B111" s="93" t="s">
        <v>457</v>
      </c>
      <c r="C111" s="94" t="s">
        <v>25</v>
      </c>
      <c r="D111" s="95">
        <v>30.25</v>
      </c>
      <c r="E111" s="27"/>
      <c r="F111" s="28"/>
      <c r="G111" s="29"/>
    </row>
    <row r="112" spans="1:7" s="25" customFormat="1" ht="33.75">
      <c r="A112" s="26" t="s">
        <v>783</v>
      </c>
      <c r="B112" s="93" t="s">
        <v>458</v>
      </c>
      <c r="C112" s="94" t="s">
        <v>25</v>
      </c>
      <c r="D112" s="95">
        <v>26.41</v>
      </c>
      <c r="E112" s="27"/>
      <c r="F112" s="28"/>
      <c r="G112" s="29"/>
    </row>
    <row r="113" spans="1:7" s="25" customFormat="1" ht="67.5">
      <c r="A113" s="26" t="s">
        <v>784</v>
      </c>
      <c r="B113" s="93" t="s">
        <v>539</v>
      </c>
      <c r="C113" s="94" t="s">
        <v>72</v>
      </c>
      <c r="D113" s="95">
        <v>137.22999999999999</v>
      </c>
      <c r="E113" s="27"/>
      <c r="F113" s="28"/>
      <c r="G113" s="29"/>
    </row>
    <row r="114" spans="1:7" s="25" customFormat="1" ht="33.75">
      <c r="A114" s="26" t="s">
        <v>785</v>
      </c>
      <c r="B114" s="93" t="s">
        <v>113</v>
      </c>
      <c r="C114" s="94" t="s">
        <v>72</v>
      </c>
      <c r="D114" s="95">
        <v>218.91</v>
      </c>
      <c r="E114" s="27"/>
      <c r="F114" s="28"/>
      <c r="G114" s="29"/>
    </row>
    <row r="115" spans="1:7" s="25" customFormat="1" ht="78.75">
      <c r="A115" s="26" t="s">
        <v>786</v>
      </c>
      <c r="B115" s="93" t="s">
        <v>114</v>
      </c>
      <c r="C115" s="94" t="s">
        <v>72</v>
      </c>
      <c r="D115" s="95">
        <v>720.46</v>
      </c>
      <c r="E115" s="27"/>
      <c r="F115" s="28"/>
      <c r="G115" s="29"/>
    </row>
    <row r="116" spans="1:7" s="25" customFormat="1" ht="56.25">
      <c r="A116" s="26" t="s">
        <v>787</v>
      </c>
      <c r="B116" s="93" t="s">
        <v>450</v>
      </c>
      <c r="C116" s="94" t="s">
        <v>72</v>
      </c>
      <c r="D116" s="95">
        <v>279.49</v>
      </c>
      <c r="E116" s="27"/>
      <c r="F116" s="28"/>
      <c r="G116" s="29"/>
    </row>
    <row r="117" spans="1:7" s="25" customFormat="1" ht="90">
      <c r="A117" s="26" t="s">
        <v>788</v>
      </c>
      <c r="B117" s="93" t="s">
        <v>115</v>
      </c>
      <c r="C117" s="94" t="s">
        <v>72</v>
      </c>
      <c r="D117" s="95">
        <v>267.51</v>
      </c>
      <c r="E117" s="27"/>
      <c r="F117" s="30"/>
      <c r="G117" s="29"/>
    </row>
    <row r="118" spans="1:7" s="25" customFormat="1" ht="45">
      <c r="A118" s="26" t="s">
        <v>789</v>
      </c>
      <c r="B118" s="93" t="s">
        <v>117</v>
      </c>
      <c r="C118" s="94" t="s">
        <v>72</v>
      </c>
      <c r="D118" s="95">
        <v>425.64</v>
      </c>
      <c r="E118" s="27"/>
      <c r="F118" s="28"/>
      <c r="G118" s="50"/>
    </row>
    <row r="119" spans="1:7" s="25" customFormat="1">
      <c r="A119" s="23" t="s">
        <v>75</v>
      </c>
      <c r="B119" s="47" t="s">
        <v>137</v>
      </c>
      <c r="C119" s="48"/>
      <c r="D119" s="49"/>
      <c r="E119" s="49"/>
      <c r="F119" s="49"/>
      <c r="G119" s="24">
        <f>ROUND(SUM(G120:G122),2)</f>
        <v>0</v>
      </c>
    </row>
    <row r="120" spans="1:7" s="25" customFormat="1" ht="45">
      <c r="A120" s="26" t="s">
        <v>790</v>
      </c>
      <c r="B120" s="93" t="s">
        <v>452</v>
      </c>
      <c r="C120" s="94" t="s">
        <v>17</v>
      </c>
      <c r="D120" s="95">
        <v>17.03</v>
      </c>
      <c r="E120" s="27"/>
      <c r="F120" s="28"/>
      <c r="G120" s="50"/>
    </row>
    <row r="121" spans="1:7" s="25" customFormat="1" ht="45">
      <c r="A121" s="26" t="s">
        <v>791</v>
      </c>
      <c r="B121" s="93" t="s">
        <v>116</v>
      </c>
      <c r="C121" s="94" t="s">
        <v>25</v>
      </c>
      <c r="D121" s="95">
        <v>198.05</v>
      </c>
      <c r="E121" s="27"/>
      <c r="F121" s="28"/>
      <c r="G121" s="50"/>
    </row>
    <row r="122" spans="1:7" s="25" customFormat="1" ht="101.25">
      <c r="A122" s="26" t="s">
        <v>792</v>
      </c>
      <c r="B122" s="93" t="s">
        <v>453</v>
      </c>
      <c r="C122" s="94" t="s">
        <v>72</v>
      </c>
      <c r="D122" s="95">
        <v>425.64</v>
      </c>
      <c r="E122" s="27"/>
      <c r="F122" s="28"/>
      <c r="G122" s="50"/>
    </row>
    <row r="123" spans="1:7" s="25" customFormat="1">
      <c r="A123" s="23" t="s">
        <v>139</v>
      </c>
      <c r="B123" s="47" t="s">
        <v>138</v>
      </c>
      <c r="C123" s="48"/>
      <c r="D123" s="49"/>
      <c r="E123" s="49"/>
      <c r="F123" s="49"/>
      <c r="G123" s="24">
        <f>ROUND(SUM(G124,G138,G147,),2)</f>
        <v>0</v>
      </c>
    </row>
    <row r="124" spans="1:7" s="25" customFormat="1">
      <c r="A124" s="42" t="s">
        <v>140</v>
      </c>
      <c r="B124" s="43" t="s">
        <v>118</v>
      </c>
      <c r="C124" s="39"/>
      <c r="D124" s="40"/>
      <c r="E124" s="46"/>
      <c r="F124" s="41"/>
      <c r="G124" s="46">
        <f>ROUND(SUM(G125:G137),2)</f>
        <v>0</v>
      </c>
    </row>
    <row r="125" spans="1:7" s="25" customFormat="1" ht="45">
      <c r="A125" s="26" t="s">
        <v>793</v>
      </c>
      <c r="B125" s="96" t="s">
        <v>455</v>
      </c>
      <c r="C125" s="94" t="s">
        <v>72</v>
      </c>
      <c r="D125" s="95">
        <v>6.34</v>
      </c>
      <c r="E125" s="27"/>
      <c r="F125" s="30"/>
      <c r="G125" s="29"/>
    </row>
    <row r="126" spans="1:7" s="25" customFormat="1" ht="56.25">
      <c r="A126" s="26" t="s">
        <v>794</v>
      </c>
      <c r="B126" s="96" t="s">
        <v>454</v>
      </c>
      <c r="C126" s="94" t="s">
        <v>72</v>
      </c>
      <c r="D126" s="95">
        <v>5.9</v>
      </c>
      <c r="E126" s="27"/>
      <c r="F126" s="30"/>
      <c r="G126" s="29"/>
    </row>
    <row r="127" spans="1:7" s="25" customFormat="1" ht="33.75">
      <c r="A127" s="26" t="s">
        <v>795</v>
      </c>
      <c r="B127" s="96" t="s">
        <v>119</v>
      </c>
      <c r="C127" s="94" t="s">
        <v>72</v>
      </c>
      <c r="D127" s="95">
        <v>416.58</v>
      </c>
      <c r="E127" s="27"/>
      <c r="F127" s="28"/>
      <c r="G127" s="29"/>
    </row>
    <row r="128" spans="1:7" s="25" customFormat="1" ht="56.25">
      <c r="A128" s="26" t="s">
        <v>796</v>
      </c>
      <c r="B128" s="96" t="s">
        <v>696</v>
      </c>
      <c r="C128" s="94" t="s">
        <v>72</v>
      </c>
      <c r="D128" s="95">
        <v>416.58</v>
      </c>
      <c r="E128" s="27"/>
      <c r="F128" s="28"/>
      <c r="G128" s="29"/>
    </row>
    <row r="129" spans="1:7" s="25" customFormat="1" ht="45">
      <c r="A129" s="26" t="s">
        <v>797</v>
      </c>
      <c r="B129" s="93" t="s">
        <v>697</v>
      </c>
      <c r="C129" s="94" t="s">
        <v>72</v>
      </c>
      <c r="D129" s="95">
        <v>28.35</v>
      </c>
      <c r="E129" s="27"/>
      <c r="F129" s="28"/>
      <c r="G129" s="29"/>
    </row>
    <row r="130" spans="1:7" s="25" customFormat="1" ht="22.5">
      <c r="A130" s="26" t="s">
        <v>798</v>
      </c>
      <c r="B130" s="96" t="s">
        <v>166</v>
      </c>
      <c r="C130" s="94" t="s">
        <v>25</v>
      </c>
      <c r="D130" s="95">
        <v>332.26</v>
      </c>
      <c r="E130" s="27"/>
      <c r="F130" s="28"/>
      <c r="G130" s="29"/>
    </row>
    <row r="131" spans="1:7" s="25" customFormat="1" ht="33.75">
      <c r="A131" s="26" t="s">
        <v>799</v>
      </c>
      <c r="B131" s="93" t="s">
        <v>695</v>
      </c>
      <c r="C131" s="94" t="s">
        <v>25</v>
      </c>
      <c r="D131" s="95">
        <v>43.2</v>
      </c>
      <c r="E131" s="27"/>
      <c r="F131" s="28"/>
      <c r="G131" s="29"/>
    </row>
    <row r="132" spans="1:7" s="25" customFormat="1" ht="67.5">
      <c r="A132" s="26" t="s">
        <v>800</v>
      </c>
      <c r="B132" s="96" t="s">
        <v>462</v>
      </c>
      <c r="C132" s="94" t="s">
        <v>18</v>
      </c>
      <c r="D132" s="95">
        <v>472</v>
      </c>
      <c r="E132" s="27"/>
      <c r="F132" s="28"/>
      <c r="G132" s="29"/>
    </row>
    <row r="133" spans="1:7" s="25" customFormat="1" ht="45">
      <c r="A133" s="26" t="s">
        <v>801</v>
      </c>
      <c r="B133" s="96" t="s">
        <v>460</v>
      </c>
      <c r="C133" s="94" t="s">
        <v>25</v>
      </c>
      <c r="D133" s="95">
        <v>59.37</v>
      </c>
      <c r="E133" s="27"/>
      <c r="F133" s="28"/>
      <c r="G133" s="29"/>
    </row>
    <row r="134" spans="1:7" s="25" customFormat="1" ht="45">
      <c r="A134" s="26" t="s">
        <v>802</v>
      </c>
      <c r="B134" s="96" t="s">
        <v>461</v>
      </c>
      <c r="C134" s="94" t="s">
        <v>25</v>
      </c>
      <c r="D134" s="95">
        <v>237.46</v>
      </c>
      <c r="E134" s="27"/>
      <c r="F134" s="28"/>
      <c r="G134" s="29"/>
    </row>
    <row r="135" spans="1:7" s="25" customFormat="1" ht="33.75">
      <c r="A135" s="26" t="s">
        <v>803</v>
      </c>
      <c r="B135" s="96" t="s">
        <v>120</v>
      </c>
      <c r="C135" s="94" t="s">
        <v>72</v>
      </c>
      <c r="D135" s="95">
        <v>748.62</v>
      </c>
      <c r="E135" s="27"/>
      <c r="F135" s="30"/>
      <c r="G135" s="29"/>
    </row>
    <row r="136" spans="1:7" s="25" customFormat="1" ht="33.75">
      <c r="A136" s="26" t="s">
        <v>804</v>
      </c>
      <c r="B136" s="96" t="s">
        <v>121</v>
      </c>
      <c r="C136" s="94" t="s">
        <v>72</v>
      </c>
      <c r="D136" s="95">
        <v>748.62</v>
      </c>
      <c r="E136" s="27"/>
      <c r="F136" s="28"/>
      <c r="G136" s="29"/>
    </row>
    <row r="137" spans="1:7" s="25" customFormat="1" ht="56.25">
      <c r="A137" s="26" t="s">
        <v>805</v>
      </c>
      <c r="B137" s="96" t="s">
        <v>122</v>
      </c>
      <c r="C137" s="94" t="s">
        <v>72</v>
      </c>
      <c r="D137" s="95">
        <v>28.35</v>
      </c>
      <c r="E137" s="27"/>
      <c r="F137" s="28"/>
      <c r="G137" s="29"/>
    </row>
    <row r="138" spans="1:7" s="25" customFormat="1">
      <c r="A138" s="42" t="s">
        <v>141</v>
      </c>
      <c r="B138" s="43" t="s">
        <v>112</v>
      </c>
      <c r="C138" s="39"/>
      <c r="D138" s="40"/>
      <c r="E138" s="46"/>
      <c r="F138" s="41"/>
      <c r="G138" s="46">
        <f>ROUND(SUM(G139:G146),2)</f>
        <v>0</v>
      </c>
    </row>
    <row r="139" spans="1:7" s="25" customFormat="1" ht="33.75">
      <c r="A139" s="26" t="s">
        <v>806</v>
      </c>
      <c r="B139" s="96" t="s">
        <v>123</v>
      </c>
      <c r="C139" s="94" t="s">
        <v>72</v>
      </c>
      <c r="D139" s="95">
        <v>93.86</v>
      </c>
      <c r="E139" s="27"/>
      <c r="F139" s="28"/>
      <c r="G139" s="29"/>
    </row>
    <row r="140" spans="1:7" s="25" customFormat="1" ht="33.75">
      <c r="A140" s="26" t="s">
        <v>807</v>
      </c>
      <c r="B140" s="96" t="s">
        <v>124</v>
      </c>
      <c r="C140" s="94" t="s">
        <v>72</v>
      </c>
      <c r="D140" s="95">
        <v>267.51</v>
      </c>
      <c r="E140" s="27"/>
      <c r="F140" s="28"/>
      <c r="G140" s="29"/>
    </row>
    <row r="141" spans="1:7" s="25" customFormat="1" ht="33.75">
      <c r="A141" s="26" t="s">
        <v>808</v>
      </c>
      <c r="B141" s="96" t="s">
        <v>463</v>
      </c>
      <c r="C141" s="94" t="s">
        <v>25</v>
      </c>
      <c r="D141" s="95">
        <v>25.22</v>
      </c>
      <c r="E141" s="27"/>
      <c r="F141" s="28"/>
      <c r="G141" s="29"/>
    </row>
    <row r="142" spans="1:7" s="25" customFormat="1" ht="45">
      <c r="A142" s="26" t="s">
        <v>809</v>
      </c>
      <c r="B142" s="96" t="s">
        <v>125</v>
      </c>
      <c r="C142" s="94" t="s">
        <v>72</v>
      </c>
      <c r="D142" s="95">
        <v>19.89</v>
      </c>
      <c r="E142" s="27"/>
      <c r="F142" s="28"/>
      <c r="G142" s="29"/>
    </row>
    <row r="143" spans="1:7" s="25" customFormat="1" ht="45">
      <c r="A143" s="26" t="s">
        <v>810</v>
      </c>
      <c r="B143" s="96" t="s">
        <v>126</v>
      </c>
      <c r="C143" s="94" t="s">
        <v>72</v>
      </c>
      <c r="D143" s="95">
        <v>73.97</v>
      </c>
      <c r="E143" s="27"/>
      <c r="F143" s="28"/>
      <c r="G143" s="29"/>
    </row>
    <row r="144" spans="1:7" s="25" customFormat="1" ht="67.5">
      <c r="A144" s="26" t="s">
        <v>811</v>
      </c>
      <c r="B144" s="96" t="s">
        <v>466</v>
      </c>
      <c r="C144" s="94" t="s">
        <v>72</v>
      </c>
      <c r="D144" s="95">
        <v>142.88999999999999</v>
      </c>
      <c r="E144" s="27"/>
      <c r="F144" s="28"/>
      <c r="G144" s="29"/>
    </row>
    <row r="145" spans="1:7" s="25" customFormat="1" ht="33.75">
      <c r="A145" s="26" t="s">
        <v>812</v>
      </c>
      <c r="B145" s="96" t="s">
        <v>127</v>
      </c>
      <c r="C145" s="94" t="s">
        <v>25</v>
      </c>
      <c r="D145" s="95">
        <v>45.36</v>
      </c>
      <c r="E145" s="27"/>
      <c r="F145" s="28"/>
      <c r="G145" s="29"/>
    </row>
    <row r="146" spans="1:7" s="25" customFormat="1" ht="45">
      <c r="A146" s="26" t="s">
        <v>813</v>
      </c>
      <c r="B146" s="96" t="s">
        <v>128</v>
      </c>
      <c r="C146" s="94" t="s">
        <v>25</v>
      </c>
      <c r="D146" s="95">
        <v>544.32000000000005</v>
      </c>
      <c r="E146" s="27"/>
      <c r="F146" s="28"/>
      <c r="G146" s="29"/>
    </row>
    <row r="147" spans="1:7" s="25" customFormat="1">
      <c r="A147" s="42" t="s">
        <v>142</v>
      </c>
      <c r="B147" s="43" t="s">
        <v>129</v>
      </c>
      <c r="C147" s="39"/>
      <c r="D147" s="40"/>
      <c r="E147" s="46"/>
      <c r="F147" s="41"/>
      <c r="G147" s="46">
        <f>ROUND(SUM(G148:G151),2)</f>
        <v>0</v>
      </c>
    </row>
    <row r="148" spans="1:7" s="25" customFormat="1" ht="45">
      <c r="A148" s="26" t="s">
        <v>814</v>
      </c>
      <c r="B148" s="96" t="s">
        <v>467</v>
      </c>
      <c r="C148" s="94" t="s">
        <v>72</v>
      </c>
      <c r="D148" s="95">
        <v>769.29</v>
      </c>
      <c r="E148" s="27"/>
      <c r="F148" s="28"/>
      <c r="G148" s="29"/>
    </row>
    <row r="149" spans="1:7" s="25" customFormat="1" ht="78.75">
      <c r="A149" s="26" t="s">
        <v>815</v>
      </c>
      <c r="B149" s="96" t="s">
        <v>464</v>
      </c>
      <c r="C149" s="94" t="s">
        <v>72</v>
      </c>
      <c r="D149" s="95">
        <v>28.43</v>
      </c>
      <c r="E149" s="27"/>
      <c r="F149" s="28"/>
      <c r="G149" s="29"/>
    </row>
    <row r="150" spans="1:7" s="25" customFormat="1" ht="78.75">
      <c r="A150" s="26" t="s">
        <v>816</v>
      </c>
      <c r="B150" s="96" t="s">
        <v>465</v>
      </c>
      <c r="C150" s="94" t="s">
        <v>72</v>
      </c>
      <c r="D150" s="95">
        <v>2.35</v>
      </c>
      <c r="E150" s="27"/>
      <c r="F150" s="28"/>
      <c r="G150" s="29"/>
    </row>
    <row r="151" spans="1:7" s="25" customFormat="1" ht="45">
      <c r="A151" s="26" t="s">
        <v>817</v>
      </c>
      <c r="B151" s="96" t="s">
        <v>130</v>
      </c>
      <c r="C151" s="94" t="s">
        <v>72</v>
      </c>
      <c r="D151" s="95">
        <v>30.78</v>
      </c>
      <c r="E151" s="27"/>
      <c r="F151" s="28"/>
      <c r="G151" s="29"/>
    </row>
    <row r="152" spans="1:7">
      <c r="A152" s="23" t="s">
        <v>143</v>
      </c>
      <c r="B152" s="33" t="s">
        <v>468</v>
      </c>
      <c r="C152" s="33"/>
      <c r="D152" s="33"/>
      <c r="E152" s="33"/>
      <c r="F152" s="33"/>
      <c r="G152" s="24">
        <f>ROUND(SUM(G153:G178),2)</f>
        <v>0</v>
      </c>
    </row>
    <row r="153" spans="1:7" s="25" customFormat="1" ht="45">
      <c r="A153" s="26" t="s">
        <v>818</v>
      </c>
      <c r="B153" s="96" t="s">
        <v>484</v>
      </c>
      <c r="C153" s="94" t="s">
        <v>17</v>
      </c>
      <c r="D153" s="95">
        <v>6.79</v>
      </c>
      <c r="E153" s="27"/>
      <c r="F153" s="37"/>
      <c r="G153" s="29"/>
    </row>
    <row r="154" spans="1:7" s="25" customFormat="1" ht="33.75">
      <c r="A154" s="26" t="s">
        <v>819</v>
      </c>
      <c r="B154" s="96" t="s">
        <v>423</v>
      </c>
      <c r="C154" s="94" t="s">
        <v>72</v>
      </c>
      <c r="D154" s="95">
        <v>32.72</v>
      </c>
      <c r="E154" s="27"/>
      <c r="F154" s="37"/>
      <c r="G154" s="29"/>
    </row>
    <row r="155" spans="1:7" s="25" customFormat="1" ht="33.75">
      <c r="A155" s="26" t="s">
        <v>820</v>
      </c>
      <c r="B155" s="96" t="s">
        <v>153</v>
      </c>
      <c r="C155" s="94" t="s">
        <v>154</v>
      </c>
      <c r="D155" s="95">
        <v>526.84</v>
      </c>
      <c r="E155" s="27"/>
      <c r="F155" s="28"/>
      <c r="G155" s="29"/>
    </row>
    <row r="156" spans="1:7" s="25" customFormat="1" ht="22.5">
      <c r="A156" s="26" t="s">
        <v>821</v>
      </c>
      <c r="B156" s="96" t="s">
        <v>422</v>
      </c>
      <c r="C156" s="94" t="s">
        <v>17</v>
      </c>
      <c r="D156" s="95">
        <v>6.79</v>
      </c>
      <c r="E156" s="27"/>
      <c r="F156" s="28"/>
      <c r="G156" s="29"/>
    </row>
    <row r="157" spans="1:7" s="25" customFormat="1" ht="67.5">
      <c r="A157" s="26" t="s">
        <v>822</v>
      </c>
      <c r="B157" s="96" t="s">
        <v>469</v>
      </c>
      <c r="C157" s="94" t="s">
        <v>154</v>
      </c>
      <c r="D157" s="95">
        <v>7988.54</v>
      </c>
      <c r="E157" s="27"/>
      <c r="F157" s="28"/>
      <c r="G157" s="29"/>
    </row>
    <row r="158" spans="1:7" s="25" customFormat="1" ht="67.5">
      <c r="A158" s="26" t="s">
        <v>823</v>
      </c>
      <c r="B158" s="96" t="s">
        <v>470</v>
      </c>
      <c r="C158" s="94" t="s">
        <v>18</v>
      </c>
      <c r="D158" s="95">
        <v>1</v>
      </c>
      <c r="E158" s="27"/>
      <c r="F158" s="28"/>
      <c r="G158" s="29"/>
    </row>
    <row r="159" spans="1:7" s="25" customFormat="1" ht="56.25">
      <c r="A159" s="26" t="s">
        <v>824</v>
      </c>
      <c r="B159" s="96" t="s">
        <v>471</v>
      </c>
      <c r="C159" s="94" t="s">
        <v>18</v>
      </c>
      <c r="D159" s="95">
        <v>128</v>
      </c>
      <c r="E159" s="27"/>
      <c r="F159" s="28"/>
      <c r="G159" s="29"/>
    </row>
    <row r="160" spans="1:7" s="25" customFormat="1" ht="67.5">
      <c r="A160" s="26" t="s">
        <v>825</v>
      </c>
      <c r="B160" s="96" t="s">
        <v>473</v>
      </c>
      <c r="C160" s="94" t="s">
        <v>154</v>
      </c>
      <c r="D160" s="95">
        <v>5107.6000000000004</v>
      </c>
      <c r="E160" s="27"/>
      <c r="F160" s="28"/>
      <c r="G160" s="29"/>
    </row>
    <row r="161" spans="1:7" s="25" customFormat="1" ht="101.25">
      <c r="A161" s="26" t="s">
        <v>826</v>
      </c>
      <c r="B161" s="96" t="s">
        <v>474</v>
      </c>
      <c r="C161" s="94" t="s">
        <v>18</v>
      </c>
      <c r="D161" s="95">
        <v>1</v>
      </c>
      <c r="E161" s="27"/>
      <c r="F161" s="28"/>
      <c r="G161" s="29"/>
    </row>
    <row r="162" spans="1:7" s="25" customFormat="1" ht="56.25">
      <c r="A162" s="26" t="s">
        <v>827</v>
      </c>
      <c r="B162" s="96" t="s">
        <v>475</v>
      </c>
      <c r="C162" s="94" t="s">
        <v>18</v>
      </c>
      <c r="D162" s="95">
        <v>6</v>
      </c>
      <c r="E162" s="27"/>
      <c r="F162" s="28"/>
      <c r="G162" s="29"/>
    </row>
    <row r="163" spans="1:7" s="25" customFormat="1" ht="67.5">
      <c r="A163" s="26" t="s">
        <v>828</v>
      </c>
      <c r="B163" s="96" t="s">
        <v>476</v>
      </c>
      <c r="C163" s="94" t="s">
        <v>154</v>
      </c>
      <c r="D163" s="95">
        <v>143.72999999999999</v>
      </c>
      <c r="E163" s="27"/>
      <c r="F163" s="28"/>
      <c r="G163" s="29"/>
    </row>
    <row r="164" spans="1:7" s="25" customFormat="1" ht="78.75">
      <c r="A164" s="26" t="s">
        <v>829</v>
      </c>
      <c r="B164" s="96" t="s">
        <v>477</v>
      </c>
      <c r="C164" s="94" t="s">
        <v>154</v>
      </c>
      <c r="D164" s="95">
        <v>876.26</v>
      </c>
      <c r="E164" s="27"/>
      <c r="F164" s="28"/>
      <c r="G164" s="29"/>
    </row>
    <row r="165" spans="1:7" s="25" customFormat="1" ht="45">
      <c r="A165" s="26" t="s">
        <v>830</v>
      </c>
      <c r="B165" s="96" t="s">
        <v>478</v>
      </c>
      <c r="C165" s="94" t="s">
        <v>18</v>
      </c>
      <c r="D165" s="95">
        <v>2</v>
      </c>
      <c r="E165" s="66"/>
      <c r="F165" s="28"/>
      <c r="G165" s="29"/>
    </row>
    <row r="166" spans="1:7" s="25" customFormat="1" ht="45">
      <c r="A166" s="26" t="s">
        <v>831</v>
      </c>
      <c r="B166" s="96" t="s">
        <v>479</v>
      </c>
      <c r="C166" s="94" t="s">
        <v>18</v>
      </c>
      <c r="D166" s="95">
        <v>3</v>
      </c>
      <c r="E166" s="66"/>
      <c r="F166" s="28"/>
      <c r="G166" s="29"/>
    </row>
    <row r="167" spans="1:7" s="25" customFormat="1" ht="78.75">
      <c r="A167" s="26" t="s">
        <v>832</v>
      </c>
      <c r="B167" s="96" t="s">
        <v>480</v>
      </c>
      <c r="C167" s="94" t="s">
        <v>154</v>
      </c>
      <c r="D167" s="95">
        <v>280.45</v>
      </c>
      <c r="E167" s="27"/>
      <c r="F167" s="28"/>
      <c r="G167" s="29"/>
    </row>
    <row r="168" spans="1:7" s="25" customFormat="1" ht="123.75">
      <c r="A168" s="26" t="s">
        <v>833</v>
      </c>
      <c r="B168" s="96" t="s">
        <v>481</v>
      </c>
      <c r="C168" s="94" t="s">
        <v>154</v>
      </c>
      <c r="D168" s="95">
        <v>1338.49</v>
      </c>
      <c r="E168" s="27"/>
      <c r="F168" s="28"/>
      <c r="G168" s="29"/>
    </row>
    <row r="169" spans="1:7" s="25" customFormat="1" ht="33.75">
      <c r="A169" s="26" t="s">
        <v>834</v>
      </c>
      <c r="B169" s="96" t="s">
        <v>482</v>
      </c>
      <c r="C169" s="94" t="s">
        <v>18</v>
      </c>
      <c r="D169" s="95">
        <v>2</v>
      </c>
      <c r="E169" s="27"/>
      <c r="F169" s="28"/>
      <c r="G169" s="29"/>
    </row>
    <row r="170" spans="1:7" s="25" customFormat="1" ht="22.5">
      <c r="A170" s="26" t="s">
        <v>835</v>
      </c>
      <c r="B170" s="96" t="s">
        <v>483</v>
      </c>
      <c r="C170" s="94" t="s">
        <v>18</v>
      </c>
      <c r="D170" s="95">
        <v>1</v>
      </c>
      <c r="E170" s="27"/>
      <c r="F170" s="28"/>
      <c r="G170" s="29"/>
    </row>
    <row r="171" spans="1:7" s="25" customFormat="1" ht="67.5">
      <c r="A171" s="26" t="s">
        <v>836</v>
      </c>
      <c r="B171" s="96" t="s">
        <v>487</v>
      </c>
      <c r="C171" s="94" t="s">
        <v>154</v>
      </c>
      <c r="D171" s="95">
        <v>926.51</v>
      </c>
      <c r="E171" s="27"/>
      <c r="F171" s="28"/>
      <c r="G171" s="29"/>
    </row>
    <row r="172" spans="1:7" s="25" customFormat="1" ht="78.75">
      <c r="A172" s="26" t="s">
        <v>837</v>
      </c>
      <c r="B172" s="96" t="s">
        <v>485</v>
      </c>
      <c r="C172" s="94" t="s">
        <v>18</v>
      </c>
      <c r="D172" s="95">
        <v>1</v>
      </c>
      <c r="E172" s="27"/>
      <c r="F172" s="28"/>
      <c r="G172" s="29"/>
    </row>
    <row r="173" spans="1:7" s="25" customFormat="1" ht="78.75">
      <c r="A173" s="26" t="s">
        <v>838</v>
      </c>
      <c r="B173" s="96" t="s">
        <v>486</v>
      </c>
      <c r="C173" s="94" t="s">
        <v>18</v>
      </c>
      <c r="D173" s="95">
        <v>1</v>
      </c>
      <c r="E173" s="27"/>
      <c r="F173" s="28"/>
      <c r="G173" s="29"/>
    </row>
    <row r="174" spans="1:7" s="25" customFormat="1" ht="67.5">
      <c r="A174" s="26" t="s">
        <v>839</v>
      </c>
      <c r="B174" s="96" t="s">
        <v>488</v>
      </c>
      <c r="C174" s="94" t="s">
        <v>154</v>
      </c>
      <c r="D174" s="95">
        <v>41.49</v>
      </c>
      <c r="E174" s="27"/>
      <c r="F174" s="28"/>
      <c r="G174" s="29"/>
    </row>
    <row r="175" spans="1:7" s="25" customFormat="1" ht="56.25">
      <c r="A175" s="26" t="s">
        <v>840</v>
      </c>
      <c r="B175" s="96" t="s">
        <v>489</v>
      </c>
      <c r="C175" s="94" t="s">
        <v>18</v>
      </c>
      <c r="D175" s="95">
        <v>10</v>
      </c>
      <c r="E175" s="27"/>
      <c r="F175" s="28"/>
      <c r="G175" s="29"/>
    </row>
    <row r="176" spans="1:7" s="25" customFormat="1" ht="56.25">
      <c r="A176" s="26" t="s">
        <v>841</v>
      </c>
      <c r="B176" s="96" t="s">
        <v>490</v>
      </c>
      <c r="C176" s="94" t="s">
        <v>154</v>
      </c>
      <c r="D176" s="95">
        <v>40.24</v>
      </c>
      <c r="E176" s="27"/>
      <c r="F176" s="28"/>
      <c r="G176" s="29"/>
    </row>
    <row r="177" spans="1:7" s="25" customFormat="1" ht="78.75">
      <c r="A177" s="26" t="s">
        <v>842</v>
      </c>
      <c r="B177" s="96" t="s">
        <v>491</v>
      </c>
      <c r="C177" s="94" t="s">
        <v>18</v>
      </c>
      <c r="D177" s="95">
        <v>1</v>
      </c>
      <c r="E177" s="27"/>
      <c r="F177" s="28"/>
      <c r="G177" s="29"/>
    </row>
    <row r="178" spans="1:7" s="25" customFormat="1" ht="45">
      <c r="A178" s="26" t="s">
        <v>843</v>
      </c>
      <c r="B178" s="96" t="s">
        <v>472</v>
      </c>
      <c r="C178" s="94" t="s">
        <v>154</v>
      </c>
      <c r="D178" s="95">
        <v>17270.150000000001</v>
      </c>
      <c r="E178" s="27"/>
      <c r="F178" s="28"/>
      <c r="G178" s="29"/>
    </row>
    <row r="179" spans="1:7" s="25" customFormat="1">
      <c r="A179" s="23" t="s">
        <v>144</v>
      </c>
      <c r="B179" s="33" t="s">
        <v>421</v>
      </c>
      <c r="C179" s="33"/>
      <c r="D179" s="33"/>
      <c r="E179" s="33"/>
      <c r="F179" s="33"/>
      <c r="G179" s="24">
        <f>ROUND(SUM(G180:G187),2)</f>
        <v>0</v>
      </c>
    </row>
    <row r="180" spans="1:7" s="25" customFormat="1" ht="146.25">
      <c r="A180" s="26" t="s">
        <v>844</v>
      </c>
      <c r="B180" s="96" t="s">
        <v>492</v>
      </c>
      <c r="C180" s="94" t="s">
        <v>18</v>
      </c>
      <c r="D180" s="95">
        <v>4</v>
      </c>
      <c r="E180" s="27"/>
      <c r="F180" s="28"/>
      <c r="G180" s="29"/>
    </row>
    <row r="181" spans="1:7" s="25" customFormat="1" ht="135">
      <c r="A181" s="26" t="s">
        <v>845</v>
      </c>
      <c r="B181" s="96" t="s">
        <v>493</v>
      </c>
      <c r="C181" s="94" t="s">
        <v>18</v>
      </c>
      <c r="D181" s="95">
        <v>3</v>
      </c>
      <c r="E181" s="27"/>
      <c r="F181" s="28"/>
      <c r="G181" s="29"/>
    </row>
    <row r="182" spans="1:7" s="25" customFormat="1" ht="135">
      <c r="A182" s="26" t="s">
        <v>846</v>
      </c>
      <c r="B182" s="96" t="s">
        <v>494</v>
      </c>
      <c r="C182" s="94" t="s">
        <v>18</v>
      </c>
      <c r="D182" s="95">
        <v>1</v>
      </c>
      <c r="E182" s="27"/>
      <c r="F182" s="28"/>
      <c r="G182" s="29"/>
    </row>
    <row r="183" spans="1:7" s="25" customFormat="1" ht="101.25">
      <c r="A183" s="26" t="s">
        <v>847</v>
      </c>
      <c r="B183" s="96" t="s">
        <v>495</v>
      </c>
      <c r="C183" s="94" t="s">
        <v>18</v>
      </c>
      <c r="D183" s="95">
        <v>1</v>
      </c>
      <c r="E183" s="27"/>
      <c r="F183" s="28"/>
      <c r="G183" s="29"/>
    </row>
    <row r="184" spans="1:7" s="25" customFormat="1" ht="78.75">
      <c r="A184" s="26" t="s">
        <v>848</v>
      </c>
      <c r="B184" s="96" t="s">
        <v>496</v>
      </c>
      <c r="C184" s="94" t="s">
        <v>18</v>
      </c>
      <c r="D184" s="95">
        <v>1</v>
      </c>
      <c r="E184" s="27"/>
      <c r="F184" s="28"/>
      <c r="G184" s="29"/>
    </row>
    <row r="185" spans="1:7" s="25" customFormat="1" ht="135">
      <c r="A185" s="26" t="s">
        <v>849</v>
      </c>
      <c r="B185" s="96" t="s">
        <v>497</v>
      </c>
      <c r="C185" s="94" t="s">
        <v>18</v>
      </c>
      <c r="D185" s="95">
        <v>5</v>
      </c>
      <c r="E185" s="27"/>
      <c r="F185" s="28"/>
      <c r="G185" s="29"/>
    </row>
    <row r="186" spans="1:7" s="25" customFormat="1" ht="135">
      <c r="A186" s="26" t="s">
        <v>850</v>
      </c>
      <c r="B186" s="96" t="s">
        <v>498</v>
      </c>
      <c r="C186" s="94" t="s">
        <v>18</v>
      </c>
      <c r="D186" s="95">
        <v>1</v>
      </c>
      <c r="E186" s="27"/>
      <c r="F186" s="28"/>
      <c r="G186" s="29"/>
    </row>
    <row r="187" spans="1:7" s="25" customFormat="1" ht="123.75">
      <c r="A187" s="26" t="s">
        <v>851</v>
      </c>
      <c r="B187" s="96" t="s">
        <v>499</v>
      </c>
      <c r="C187" s="94" t="s">
        <v>18</v>
      </c>
      <c r="D187" s="95">
        <v>1</v>
      </c>
      <c r="E187" s="27"/>
      <c r="F187" s="28"/>
      <c r="G187" s="29"/>
    </row>
    <row r="188" spans="1:7">
      <c r="A188" s="23" t="s">
        <v>145</v>
      </c>
      <c r="B188" s="33" t="s">
        <v>420</v>
      </c>
      <c r="C188" s="33"/>
      <c r="D188" s="33"/>
      <c r="E188" s="33"/>
      <c r="F188" s="33"/>
      <c r="G188" s="24">
        <f>ROUND(SUM(G189:G201),2)</f>
        <v>0</v>
      </c>
    </row>
    <row r="189" spans="1:7" s="25" customFormat="1" ht="90">
      <c r="A189" s="26" t="s">
        <v>852</v>
      </c>
      <c r="B189" s="96" t="s">
        <v>500</v>
      </c>
      <c r="C189" s="94" t="s">
        <v>18</v>
      </c>
      <c r="D189" s="95">
        <v>1</v>
      </c>
      <c r="E189" s="27"/>
      <c r="F189" s="28"/>
      <c r="G189" s="29"/>
    </row>
    <row r="190" spans="1:7" s="25" customFormat="1" ht="101.25">
      <c r="A190" s="26" t="s">
        <v>853</v>
      </c>
      <c r="B190" s="96" t="s">
        <v>501</v>
      </c>
      <c r="C190" s="94" t="s">
        <v>18</v>
      </c>
      <c r="D190" s="95">
        <v>1</v>
      </c>
      <c r="E190" s="27"/>
      <c r="F190" s="28"/>
      <c r="G190" s="29"/>
    </row>
    <row r="191" spans="1:7" s="25" customFormat="1" ht="123.75">
      <c r="A191" s="26" t="s">
        <v>854</v>
      </c>
      <c r="B191" s="96" t="s">
        <v>502</v>
      </c>
      <c r="C191" s="94" t="s">
        <v>18</v>
      </c>
      <c r="D191" s="95">
        <v>4</v>
      </c>
      <c r="E191" s="27"/>
      <c r="F191" s="28"/>
      <c r="G191" s="29"/>
    </row>
    <row r="192" spans="1:7" s="25" customFormat="1" ht="135">
      <c r="A192" s="26" t="s">
        <v>855</v>
      </c>
      <c r="B192" s="96" t="s">
        <v>503</v>
      </c>
      <c r="C192" s="94" t="s">
        <v>18</v>
      </c>
      <c r="D192" s="95">
        <v>3</v>
      </c>
      <c r="E192" s="27"/>
      <c r="F192" s="28"/>
      <c r="G192" s="29"/>
    </row>
    <row r="193" spans="1:7" s="25" customFormat="1" ht="112.5">
      <c r="A193" s="26" t="s">
        <v>856</v>
      </c>
      <c r="B193" s="96" t="s">
        <v>504</v>
      </c>
      <c r="C193" s="94" t="s">
        <v>18</v>
      </c>
      <c r="D193" s="95">
        <v>1</v>
      </c>
      <c r="E193" s="27"/>
      <c r="F193" s="28"/>
      <c r="G193" s="29"/>
    </row>
    <row r="194" spans="1:7" s="25" customFormat="1" ht="101.25">
      <c r="A194" s="26" t="s">
        <v>857</v>
      </c>
      <c r="B194" s="96" t="s">
        <v>505</v>
      </c>
      <c r="C194" s="94" t="s">
        <v>18</v>
      </c>
      <c r="D194" s="95">
        <v>2</v>
      </c>
      <c r="E194" s="27"/>
      <c r="F194" s="28"/>
      <c r="G194" s="29"/>
    </row>
    <row r="195" spans="1:7" s="25" customFormat="1" ht="112.5">
      <c r="A195" s="26" t="s">
        <v>858</v>
      </c>
      <c r="B195" s="96" t="s">
        <v>506</v>
      </c>
      <c r="C195" s="94" t="s">
        <v>18</v>
      </c>
      <c r="D195" s="95">
        <v>3</v>
      </c>
      <c r="E195" s="27"/>
      <c r="F195" s="28"/>
      <c r="G195" s="29"/>
    </row>
    <row r="196" spans="1:7" s="25" customFormat="1" ht="112.5">
      <c r="A196" s="26" t="s">
        <v>859</v>
      </c>
      <c r="B196" s="96" t="s">
        <v>507</v>
      </c>
      <c r="C196" s="94" t="s">
        <v>18</v>
      </c>
      <c r="D196" s="95">
        <v>4</v>
      </c>
      <c r="E196" s="27"/>
      <c r="F196" s="28"/>
      <c r="G196" s="29"/>
    </row>
    <row r="197" spans="1:7" s="25" customFormat="1" ht="101.25">
      <c r="A197" s="26" t="s">
        <v>860</v>
      </c>
      <c r="B197" s="96" t="s">
        <v>509</v>
      </c>
      <c r="C197" s="94" t="s">
        <v>18</v>
      </c>
      <c r="D197" s="95">
        <v>1</v>
      </c>
      <c r="E197" s="27"/>
      <c r="F197" s="28"/>
      <c r="G197" s="29"/>
    </row>
    <row r="198" spans="1:7" s="25" customFormat="1" ht="90">
      <c r="A198" s="26" t="s">
        <v>861</v>
      </c>
      <c r="B198" s="96" t="s">
        <v>510</v>
      </c>
      <c r="C198" s="94" t="s">
        <v>18</v>
      </c>
      <c r="D198" s="95">
        <v>5</v>
      </c>
      <c r="E198" s="27"/>
      <c r="F198" s="28"/>
      <c r="G198" s="29"/>
    </row>
    <row r="199" spans="1:7" s="25" customFormat="1" ht="90">
      <c r="A199" s="26" t="s">
        <v>862</v>
      </c>
      <c r="B199" s="96" t="s">
        <v>511</v>
      </c>
      <c r="C199" s="94" t="s">
        <v>72</v>
      </c>
      <c r="D199" s="95">
        <v>84.58</v>
      </c>
      <c r="E199" s="27"/>
      <c r="F199" s="28"/>
      <c r="G199" s="29"/>
    </row>
    <row r="200" spans="1:7" s="25" customFormat="1" ht="112.5">
      <c r="A200" s="26" t="s">
        <v>863</v>
      </c>
      <c r="B200" s="96" t="s">
        <v>512</v>
      </c>
      <c r="C200" s="94" t="s">
        <v>18</v>
      </c>
      <c r="D200" s="95">
        <v>1</v>
      </c>
      <c r="E200" s="27"/>
      <c r="F200" s="28"/>
      <c r="G200" s="29"/>
    </row>
    <row r="201" spans="1:7" s="25" customFormat="1" ht="67.5">
      <c r="A201" s="26" t="s">
        <v>864</v>
      </c>
      <c r="B201" s="96" t="s">
        <v>508</v>
      </c>
      <c r="C201" s="94" t="s">
        <v>18</v>
      </c>
      <c r="D201" s="95">
        <v>1</v>
      </c>
      <c r="E201" s="27"/>
      <c r="F201" s="28"/>
      <c r="G201" s="29"/>
    </row>
    <row r="202" spans="1:7" s="25" customFormat="1">
      <c r="A202" s="23" t="s">
        <v>201</v>
      </c>
      <c r="B202" s="33" t="s">
        <v>36</v>
      </c>
      <c r="C202" s="33"/>
      <c r="D202" s="33"/>
      <c r="E202" s="33"/>
      <c r="F202" s="33"/>
      <c r="G202" s="24">
        <f>ROUND(SUM(G203:G209),2)</f>
        <v>0</v>
      </c>
    </row>
    <row r="203" spans="1:7" s="25" customFormat="1" ht="123.75">
      <c r="A203" s="26" t="s">
        <v>865</v>
      </c>
      <c r="B203" s="96" t="s">
        <v>37</v>
      </c>
      <c r="C203" s="94" t="s">
        <v>18</v>
      </c>
      <c r="D203" s="95">
        <v>1</v>
      </c>
      <c r="E203" s="27"/>
      <c r="F203" s="28"/>
      <c r="G203" s="29"/>
    </row>
    <row r="204" spans="1:7" s="31" customFormat="1" ht="123.75">
      <c r="A204" s="26" t="s">
        <v>866</v>
      </c>
      <c r="B204" s="96" t="s">
        <v>38</v>
      </c>
      <c r="C204" s="94" t="s">
        <v>18</v>
      </c>
      <c r="D204" s="95">
        <v>1</v>
      </c>
      <c r="E204" s="27"/>
      <c r="F204" s="28"/>
      <c r="G204" s="29"/>
    </row>
    <row r="205" spans="1:7" s="25" customFormat="1" ht="112.5">
      <c r="A205" s="26" t="s">
        <v>867</v>
      </c>
      <c r="B205" s="96" t="s">
        <v>39</v>
      </c>
      <c r="C205" s="94" t="s">
        <v>18</v>
      </c>
      <c r="D205" s="95">
        <v>1</v>
      </c>
      <c r="E205" s="27"/>
      <c r="F205" s="28"/>
      <c r="G205" s="29"/>
    </row>
    <row r="206" spans="1:7" s="25" customFormat="1" ht="112.5">
      <c r="A206" s="26" t="s">
        <v>868</v>
      </c>
      <c r="B206" s="96" t="s">
        <v>439</v>
      </c>
      <c r="C206" s="94" t="s">
        <v>18</v>
      </c>
      <c r="D206" s="95">
        <v>1</v>
      </c>
      <c r="E206" s="27"/>
      <c r="F206" s="28"/>
      <c r="G206" s="29"/>
    </row>
    <row r="207" spans="1:7" s="25" customFormat="1" ht="135">
      <c r="A207" s="26" t="s">
        <v>869</v>
      </c>
      <c r="B207" s="96" t="s">
        <v>440</v>
      </c>
      <c r="C207" s="94" t="s">
        <v>18</v>
      </c>
      <c r="D207" s="95">
        <v>1</v>
      </c>
      <c r="E207" s="27"/>
      <c r="F207" s="28"/>
      <c r="G207" s="29"/>
    </row>
    <row r="208" spans="1:7" s="25" customFormat="1" ht="146.25">
      <c r="A208" s="26" t="s">
        <v>870</v>
      </c>
      <c r="B208" s="96" t="s">
        <v>441</v>
      </c>
      <c r="C208" s="94" t="s">
        <v>18</v>
      </c>
      <c r="D208" s="95">
        <v>1</v>
      </c>
      <c r="E208" s="27"/>
      <c r="F208" s="28"/>
      <c r="G208" s="29"/>
    </row>
    <row r="209" spans="1:7" s="25" customFormat="1" ht="90">
      <c r="A209" s="26" t="s">
        <v>871</v>
      </c>
      <c r="B209" s="96" t="s">
        <v>40</v>
      </c>
      <c r="C209" s="94" t="s">
        <v>18</v>
      </c>
      <c r="D209" s="95">
        <v>5</v>
      </c>
      <c r="E209" s="27"/>
      <c r="F209" s="30"/>
      <c r="G209" s="29"/>
    </row>
    <row r="210" spans="1:7" s="35" customFormat="1">
      <c r="A210" s="23" t="s">
        <v>366</v>
      </c>
      <c r="B210" s="33" t="s">
        <v>399</v>
      </c>
      <c r="C210" s="33"/>
      <c r="D210" s="33"/>
      <c r="E210" s="33"/>
      <c r="F210" s="33"/>
      <c r="G210" s="24">
        <f>ROUND(SUM(G211,G216),2)</f>
        <v>0</v>
      </c>
    </row>
    <row r="211" spans="1:7" s="25" customFormat="1">
      <c r="A211" s="42" t="s">
        <v>665</v>
      </c>
      <c r="B211" s="43" t="s">
        <v>639</v>
      </c>
      <c r="C211" s="39"/>
      <c r="D211" s="40"/>
      <c r="E211" s="46"/>
      <c r="F211" s="41"/>
      <c r="G211" s="46">
        <f>ROUND(SUM(G212:G215),2)</f>
        <v>0</v>
      </c>
    </row>
    <row r="212" spans="1:7" s="35" customFormat="1" ht="45">
      <c r="A212" s="26" t="s">
        <v>872</v>
      </c>
      <c r="B212" s="96" t="s">
        <v>664</v>
      </c>
      <c r="C212" s="94" t="s">
        <v>18</v>
      </c>
      <c r="D212" s="95">
        <v>8</v>
      </c>
      <c r="E212" s="27"/>
      <c r="F212" s="28"/>
      <c r="G212" s="29"/>
    </row>
    <row r="213" spans="1:7" s="35" customFormat="1" ht="56.25">
      <c r="A213" s="26" t="s">
        <v>873</v>
      </c>
      <c r="B213" s="96" t="s">
        <v>663</v>
      </c>
      <c r="C213" s="94" t="s">
        <v>154</v>
      </c>
      <c r="D213" s="95">
        <v>74.88</v>
      </c>
      <c r="E213" s="27"/>
      <c r="F213" s="28"/>
      <c r="G213" s="29"/>
    </row>
    <row r="214" spans="1:7" s="35" customFormat="1" ht="67.5">
      <c r="A214" s="26" t="s">
        <v>874</v>
      </c>
      <c r="B214" s="96" t="s">
        <v>662</v>
      </c>
      <c r="C214" s="94" t="s">
        <v>72</v>
      </c>
      <c r="D214" s="95">
        <v>2.73</v>
      </c>
      <c r="E214" s="27"/>
      <c r="F214" s="28"/>
      <c r="G214" s="29"/>
    </row>
    <row r="215" spans="1:7" s="35" customFormat="1" ht="33.75">
      <c r="A215" s="26" t="s">
        <v>875</v>
      </c>
      <c r="B215" s="96" t="s">
        <v>661</v>
      </c>
      <c r="C215" s="94" t="s">
        <v>154</v>
      </c>
      <c r="D215" s="95">
        <v>74.88</v>
      </c>
      <c r="E215" s="27"/>
      <c r="F215" s="28"/>
      <c r="G215" s="29"/>
    </row>
    <row r="216" spans="1:7" s="25" customFormat="1">
      <c r="A216" s="42" t="s">
        <v>659</v>
      </c>
      <c r="B216" s="43" t="s">
        <v>660</v>
      </c>
      <c r="C216" s="39"/>
      <c r="D216" s="40"/>
      <c r="E216" s="46"/>
      <c r="F216" s="41"/>
      <c r="G216" s="46">
        <f>ROUND(SUM(G217:G239),2)</f>
        <v>0</v>
      </c>
    </row>
    <row r="217" spans="1:7" s="25" customFormat="1" ht="45">
      <c r="A217" s="26" t="s">
        <v>876</v>
      </c>
      <c r="B217" s="96" t="s">
        <v>406</v>
      </c>
      <c r="C217" s="94" t="s">
        <v>18</v>
      </c>
      <c r="D217" s="95">
        <v>1</v>
      </c>
      <c r="E217" s="27"/>
      <c r="F217" s="28"/>
      <c r="G217" s="29"/>
    </row>
    <row r="218" spans="1:7" s="25" customFormat="1" ht="33.75">
      <c r="A218" s="26" t="s">
        <v>877</v>
      </c>
      <c r="B218" s="96" t="s">
        <v>407</v>
      </c>
      <c r="C218" s="94" t="s">
        <v>18</v>
      </c>
      <c r="D218" s="95">
        <v>1</v>
      </c>
      <c r="E218" s="27"/>
      <c r="F218" s="28"/>
      <c r="G218" s="29"/>
    </row>
    <row r="219" spans="1:7" s="35" customFormat="1" ht="33.75">
      <c r="A219" s="26" t="s">
        <v>878</v>
      </c>
      <c r="B219" s="96" t="s">
        <v>400</v>
      </c>
      <c r="C219" s="94" t="s">
        <v>18</v>
      </c>
      <c r="D219" s="95">
        <v>2</v>
      </c>
      <c r="E219" s="27"/>
      <c r="F219" s="28"/>
      <c r="G219" s="29"/>
    </row>
    <row r="220" spans="1:7" s="25" customFormat="1" ht="33.75">
      <c r="A220" s="26" t="s">
        <v>879</v>
      </c>
      <c r="B220" s="96" t="s">
        <v>405</v>
      </c>
      <c r="C220" s="94" t="s">
        <v>18</v>
      </c>
      <c r="D220" s="95">
        <v>2</v>
      </c>
      <c r="E220" s="27"/>
      <c r="F220" s="28"/>
      <c r="G220" s="29"/>
    </row>
    <row r="221" spans="1:7" s="25" customFormat="1" ht="33.75">
      <c r="A221" s="26" t="s">
        <v>880</v>
      </c>
      <c r="B221" s="96" t="s">
        <v>408</v>
      </c>
      <c r="C221" s="94" t="s">
        <v>18</v>
      </c>
      <c r="D221" s="95">
        <v>4</v>
      </c>
      <c r="E221" s="27"/>
      <c r="F221" s="28"/>
      <c r="G221" s="29"/>
    </row>
    <row r="222" spans="1:7" s="25" customFormat="1" ht="33.75">
      <c r="A222" s="26" t="s">
        <v>881</v>
      </c>
      <c r="B222" s="96" t="s">
        <v>409</v>
      </c>
      <c r="C222" s="94" t="s">
        <v>18</v>
      </c>
      <c r="D222" s="95">
        <v>1</v>
      </c>
      <c r="E222" s="27"/>
      <c r="F222" s="28"/>
      <c r="G222" s="29"/>
    </row>
    <row r="223" spans="1:7" s="25" customFormat="1" ht="33.75">
      <c r="A223" s="26" t="s">
        <v>882</v>
      </c>
      <c r="B223" s="96" t="s">
        <v>410</v>
      </c>
      <c r="C223" s="94" t="s">
        <v>18</v>
      </c>
      <c r="D223" s="95">
        <v>1</v>
      </c>
      <c r="E223" s="27"/>
      <c r="F223" s="28"/>
      <c r="G223" s="29"/>
    </row>
    <row r="224" spans="1:7" s="25" customFormat="1" ht="33.75">
      <c r="A224" s="26" t="s">
        <v>883</v>
      </c>
      <c r="B224" s="96" t="s">
        <v>411</v>
      </c>
      <c r="C224" s="94" t="s">
        <v>18</v>
      </c>
      <c r="D224" s="95">
        <v>1</v>
      </c>
      <c r="E224" s="27"/>
      <c r="F224" s="28"/>
      <c r="G224" s="29"/>
    </row>
    <row r="225" spans="1:7" s="25" customFormat="1" ht="33.75">
      <c r="A225" s="26" t="s">
        <v>884</v>
      </c>
      <c r="B225" s="96" t="s">
        <v>412</v>
      </c>
      <c r="C225" s="94" t="s">
        <v>18</v>
      </c>
      <c r="D225" s="95">
        <v>3</v>
      </c>
      <c r="E225" s="27"/>
      <c r="F225" s="28"/>
      <c r="G225" s="29"/>
    </row>
    <row r="226" spans="1:7" s="25" customFormat="1" ht="45">
      <c r="A226" s="26" t="s">
        <v>885</v>
      </c>
      <c r="B226" s="96" t="s">
        <v>76</v>
      </c>
      <c r="C226" s="94" t="s">
        <v>18</v>
      </c>
      <c r="D226" s="95">
        <v>8</v>
      </c>
      <c r="E226" s="27"/>
      <c r="F226" s="28"/>
      <c r="G226" s="29"/>
    </row>
    <row r="227" spans="1:7" s="25" customFormat="1" ht="33.75">
      <c r="A227" s="26" t="s">
        <v>886</v>
      </c>
      <c r="B227" s="96" t="s">
        <v>414</v>
      </c>
      <c r="C227" s="94" t="s">
        <v>18</v>
      </c>
      <c r="D227" s="95">
        <v>1</v>
      </c>
      <c r="E227" s="27"/>
      <c r="F227" s="28"/>
      <c r="G227" s="29"/>
    </row>
    <row r="228" spans="1:7" s="25" customFormat="1" ht="56.25">
      <c r="A228" s="26" t="s">
        <v>887</v>
      </c>
      <c r="B228" s="96" t="s">
        <v>404</v>
      </c>
      <c r="C228" s="94" t="s">
        <v>18</v>
      </c>
      <c r="D228" s="95">
        <v>1</v>
      </c>
      <c r="E228" s="27"/>
      <c r="F228" s="28"/>
      <c r="G228" s="29"/>
    </row>
    <row r="229" spans="1:7" s="25" customFormat="1" ht="56.25">
      <c r="A229" s="26" t="s">
        <v>888</v>
      </c>
      <c r="B229" s="96" t="s">
        <v>415</v>
      </c>
      <c r="C229" s="94" t="s">
        <v>18</v>
      </c>
      <c r="D229" s="95">
        <v>1</v>
      </c>
      <c r="E229" s="27"/>
      <c r="F229" s="28"/>
      <c r="G229" s="29"/>
    </row>
    <row r="230" spans="1:7" s="25" customFormat="1" ht="33.75">
      <c r="A230" s="26" t="s">
        <v>889</v>
      </c>
      <c r="B230" s="96" t="s">
        <v>403</v>
      </c>
      <c r="C230" s="94" t="s">
        <v>18</v>
      </c>
      <c r="D230" s="95">
        <v>4</v>
      </c>
      <c r="E230" s="27"/>
      <c r="F230" s="28"/>
      <c r="G230" s="29"/>
    </row>
    <row r="231" spans="1:7" s="25" customFormat="1" ht="33.75">
      <c r="A231" s="26" t="s">
        <v>890</v>
      </c>
      <c r="B231" s="96" t="s">
        <v>416</v>
      </c>
      <c r="C231" s="94" t="s">
        <v>18</v>
      </c>
      <c r="D231" s="95">
        <v>3</v>
      </c>
      <c r="E231" s="27"/>
      <c r="F231" s="28"/>
      <c r="G231" s="29"/>
    </row>
    <row r="232" spans="1:7" s="25" customFormat="1" ht="33.75">
      <c r="A232" s="26" t="s">
        <v>891</v>
      </c>
      <c r="B232" s="96" t="s">
        <v>417</v>
      </c>
      <c r="C232" s="94" t="s">
        <v>18</v>
      </c>
      <c r="D232" s="95">
        <v>3</v>
      </c>
      <c r="E232" s="27"/>
      <c r="F232" s="28"/>
      <c r="G232" s="29"/>
    </row>
    <row r="233" spans="1:7" s="25" customFormat="1" ht="33.75">
      <c r="A233" s="26" t="s">
        <v>892</v>
      </c>
      <c r="B233" s="96" t="s">
        <v>418</v>
      </c>
      <c r="C233" s="94" t="s">
        <v>18</v>
      </c>
      <c r="D233" s="95">
        <v>2</v>
      </c>
      <c r="E233" s="27"/>
      <c r="F233" s="28"/>
      <c r="G233" s="29"/>
    </row>
    <row r="234" spans="1:7" s="25" customFormat="1" ht="33.75">
      <c r="A234" s="26" t="s">
        <v>893</v>
      </c>
      <c r="B234" s="96" t="s">
        <v>419</v>
      </c>
      <c r="C234" s="94" t="s">
        <v>18</v>
      </c>
      <c r="D234" s="95">
        <v>2</v>
      </c>
      <c r="E234" s="27"/>
      <c r="F234" s="28"/>
      <c r="G234" s="29"/>
    </row>
    <row r="235" spans="1:7" s="25" customFormat="1" ht="45">
      <c r="A235" s="26" t="s">
        <v>894</v>
      </c>
      <c r="B235" s="96" t="s">
        <v>402</v>
      </c>
      <c r="C235" s="94" t="s">
        <v>18</v>
      </c>
      <c r="D235" s="95">
        <v>1</v>
      </c>
      <c r="E235" s="27"/>
      <c r="F235" s="28"/>
      <c r="G235" s="29"/>
    </row>
    <row r="236" spans="1:7" s="25" customFormat="1" ht="45">
      <c r="A236" s="26" t="s">
        <v>895</v>
      </c>
      <c r="B236" s="96" t="s">
        <v>401</v>
      </c>
      <c r="C236" s="94" t="s">
        <v>18</v>
      </c>
      <c r="D236" s="95">
        <v>1</v>
      </c>
      <c r="E236" s="27"/>
      <c r="F236" s="28"/>
      <c r="G236" s="29"/>
    </row>
    <row r="237" spans="1:7" s="25" customFormat="1" ht="45">
      <c r="A237" s="26" t="s">
        <v>896</v>
      </c>
      <c r="B237" s="96" t="s">
        <v>426</v>
      </c>
      <c r="C237" s="94" t="s">
        <v>18</v>
      </c>
      <c r="D237" s="95">
        <v>1</v>
      </c>
      <c r="E237" s="27"/>
      <c r="F237" s="28"/>
      <c r="G237" s="29"/>
    </row>
    <row r="238" spans="1:7" s="25" customFormat="1" ht="45">
      <c r="A238" s="26" t="s">
        <v>897</v>
      </c>
      <c r="B238" s="96" t="s">
        <v>427</v>
      </c>
      <c r="C238" s="94" t="s">
        <v>18</v>
      </c>
      <c r="D238" s="95">
        <v>1</v>
      </c>
      <c r="E238" s="27"/>
      <c r="F238" s="28"/>
      <c r="G238" s="29"/>
    </row>
    <row r="239" spans="1:7" s="25" customFormat="1" ht="101.25">
      <c r="A239" s="26" t="s">
        <v>898</v>
      </c>
      <c r="B239" s="96" t="s">
        <v>77</v>
      </c>
      <c r="C239" s="94" t="s">
        <v>72</v>
      </c>
      <c r="D239" s="95">
        <v>5.3</v>
      </c>
      <c r="E239" s="27"/>
      <c r="F239" s="28"/>
      <c r="G239" s="29"/>
    </row>
    <row r="240" spans="1:7">
      <c r="A240" s="23" t="s">
        <v>367</v>
      </c>
      <c r="B240" s="33" t="s">
        <v>89</v>
      </c>
      <c r="C240" s="33"/>
      <c r="D240" s="33"/>
      <c r="E240" s="33"/>
      <c r="F240" s="33"/>
      <c r="G240" s="24">
        <f>ROUND(SUM(G241,G256,),2)</f>
        <v>0</v>
      </c>
    </row>
    <row r="241" spans="1:7" s="25" customFormat="1">
      <c r="A241" s="42" t="s">
        <v>641</v>
      </c>
      <c r="B241" s="43" t="s">
        <v>89</v>
      </c>
      <c r="C241" s="39"/>
      <c r="D241" s="40"/>
      <c r="E241" s="46"/>
      <c r="F241" s="41"/>
      <c r="G241" s="46">
        <f>ROUND(SUM(G242:G255),2)</f>
        <v>0</v>
      </c>
    </row>
    <row r="242" spans="1:7" s="25" customFormat="1" ht="22.5">
      <c r="A242" s="26" t="s">
        <v>899</v>
      </c>
      <c r="B242" s="96" t="s">
        <v>26</v>
      </c>
      <c r="C242" s="94" t="s">
        <v>25</v>
      </c>
      <c r="D242" s="95">
        <v>237.59</v>
      </c>
      <c r="E242" s="27"/>
      <c r="F242" s="28"/>
      <c r="G242" s="29"/>
    </row>
    <row r="243" spans="1:7" s="25" customFormat="1" ht="45">
      <c r="A243" s="26" t="s">
        <v>900</v>
      </c>
      <c r="B243" s="96" t="s">
        <v>24</v>
      </c>
      <c r="C243" s="94" t="s">
        <v>17</v>
      </c>
      <c r="D243" s="95">
        <v>106.68</v>
      </c>
      <c r="E243" s="27"/>
      <c r="F243" s="28"/>
      <c r="G243" s="29"/>
    </row>
    <row r="244" spans="1:7" s="25" customFormat="1" ht="33.75">
      <c r="A244" s="26" t="s">
        <v>901</v>
      </c>
      <c r="B244" s="96" t="s">
        <v>90</v>
      </c>
      <c r="C244" s="94" t="s">
        <v>25</v>
      </c>
      <c r="D244" s="95">
        <v>23.69</v>
      </c>
      <c r="E244" s="27"/>
      <c r="F244" s="28"/>
      <c r="G244" s="29"/>
    </row>
    <row r="245" spans="1:7" s="25" customFormat="1" ht="33.75">
      <c r="A245" s="26" t="s">
        <v>902</v>
      </c>
      <c r="B245" s="96" t="s">
        <v>91</v>
      </c>
      <c r="C245" s="94" t="s">
        <v>25</v>
      </c>
      <c r="D245" s="95">
        <v>73.53</v>
      </c>
      <c r="E245" s="27"/>
      <c r="F245" s="28"/>
      <c r="G245" s="29"/>
    </row>
    <row r="246" spans="1:7" s="25" customFormat="1" ht="33.75">
      <c r="A246" s="26" t="s">
        <v>903</v>
      </c>
      <c r="B246" s="96" t="s">
        <v>93</v>
      </c>
      <c r="C246" s="94" t="s">
        <v>25</v>
      </c>
      <c r="D246" s="95">
        <v>26.79</v>
      </c>
      <c r="E246" s="27"/>
      <c r="F246" s="28"/>
      <c r="G246" s="29"/>
    </row>
    <row r="247" spans="1:7" s="25" customFormat="1" ht="33.75">
      <c r="A247" s="26" t="s">
        <v>904</v>
      </c>
      <c r="B247" s="96" t="s">
        <v>92</v>
      </c>
      <c r="C247" s="94" t="s">
        <v>25</v>
      </c>
      <c r="D247" s="95">
        <v>12.33</v>
      </c>
      <c r="E247" s="27"/>
      <c r="F247" s="28"/>
      <c r="G247" s="29"/>
    </row>
    <row r="248" spans="1:7" s="25" customFormat="1" ht="33.75">
      <c r="A248" s="26" t="s">
        <v>905</v>
      </c>
      <c r="B248" s="96" t="s">
        <v>94</v>
      </c>
      <c r="C248" s="94" t="s">
        <v>25</v>
      </c>
      <c r="D248" s="95">
        <v>51.45</v>
      </c>
      <c r="E248" s="27"/>
      <c r="F248" s="28"/>
      <c r="G248" s="29"/>
    </row>
    <row r="249" spans="1:7" s="25" customFormat="1" ht="33.75">
      <c r="A249" s="26" t="s">
        <v>906</v>
      </c>
      <c r="B249" s="96" t="s">
        <v>95</v>
      </c>
      <c r="C249" s="94" t="s">
        <v>25</v>
      </c>
      <c r="D249" s="95">
        <v>49.8</v>
      </c>
      <c r="E249" s="27"/>
      <c r="F249" s="28"/>
      <c r="G249" s="29"/>
    </row>
    <row r="250" spans="1:7" s="25" customFormat="1" ht="45">
      <c r="A250" s="26" t="s">
        <v>907</v>
      </c>
      <c r="B250" s="96" t="s">
        <v>96</v>
      </c>
      <c r="C250" s="94" t="s">
        <v>17</v>
      </c>
      <c r="D250" s="95">
        <v>106.68</v>
      </c>
      <c r="E250" s="27"/>
      <c r="F250" s="28"/>
      <c r="G250" s="29"/>
    </row>
    <row r="251" spans="1:7" s="25" customFormat="1" ht="78.75">
      <c r="A251" s="26" t="s">
        <v>908</v>
      </c>
      <c r="B251" s="96" t="s">
        <v>97</v>
      </c>
      <c r="C251" s="94" t="s">
        <v>23</v>
      </c>
      <c r="D251" s="95">
        <v>28</v>
      </c>
      <c r="E251" s="27"/>
      <c r="F251" s="28"/>
      <c r="G251" s="29"/>
    </row>
    <row r="252" spans="1:7" s="25" customFormat="1" ht="22.5">
      <c r="A252" s="26" t="s">
        <v>909</v>
      </c>
      <c r="B252" s="96" t="s">
        <v>98</v>
      </c>
      <c r="C252" s="94" t="s">
        <v>18</v>
      </c>
      <c r="D252" s="95">
        <v>8</v>
      </c>
      <c r="E252" s="27"/>
      <c r="F252" s="28"/>
      <c r="G252" s="29"/>
    </row>
    <row r="253" spans="1:7" s="25" customFormat="1" ht="157.5">
      <c r="A253" s="26" t="s">
        <v>910</v>
      </c>
      <c r="B253" s="96" t="s">
        <v>99</v>
      </c>
      <c r="C253" s="94" t="s">
        <v>18</v>
      </c>
      <c r="D253" s="95">
        <v>2</v>
      </c>
      <c r="E253" s="27"/>
      <c r="F253" s="28"/>
      <c r="G253" s="29"/>
    </row>
    <row r="254" spans="1:7" s="25" customFormat="1" ht="157.5">
      <c r="A254" s="26" t="s">
        <v>911</v>
      </c>
      <c r="B254" s="96" t="s">
        <v>100</v>
      </c>
      <c r="C254" s="94" t="s">
        <v>18</v>
      </c>
      <c r="D254" s="95">
        <v>3</v>
      </c>
      <c r="E254" s="27"/>
      <c r="F254" s="28"/>
      <c r="G254" s="29"/>
    </row>
    <row r="255" spans="1:7" s="25" customFormat="1" ht="123.75">
      <c r="A255" s="26" t="s">
        <v>912</v>
      </c>
      <c r="B255" s="96" t="s">
        <v>698</v>
      </c>
      <c r="C255" s="94" t="s">
        <v>18</v>
      </c>
      <c r="D255" s="95">
        <v>1</v>
      </c>
      <c r="E255" s="27"/>
      <c r="F255" s="28"/>
      <c r="G255" s="29"/>
    </row>
    <row r="256" spans="1:7" s="25" customFormat="1">
      <c r="A256" s="42" t="s">
        <v>642</v>
      </c>
      <c r="B256" s="43" t="s">
        <v>442</v>
      </c>
      <c r="C256" s="39"/>
      <c r="D256" s="40"/>
      <c r="E256" s="46"/>
      <c r="F256" s="41"/>
      <c r="G256" s="46">
        <f>ROUND(SUM(G257:G268),2)</f>
        <v>0</v>
      </c>
    </row>
    <row r="257" spans="1:7" s="25" customFormat="1" ht="22.5">
      <c r="A257" s="26" t="s">
        <v>913</v>
      </c>
      <c r="B257" s="96" t="s">
        <v>26</v>
      </c>
      <c r="C257" s="94" t="s">
        <v>25</v>
      </c>
      <c r="D257" s="95">
        <v>9.24</v>
      </c>
      <c r="E257" s="27"/>
      <c r="F257" s="28"/>
      <c r="G257" s="29"/>
    </row>
    <row r="258" spans="1:7" s="25" customFormat="1" ht="45">
      <c r="A258" s="26" t="s">
        <v>914</v>
      </c>
      <c r="B258" s="96" t="s">
        <v>24</v>
      </c>
      <c r="C258" s="94" t="s">
        <v>17</v>
      </c>
      <c r="D258" s="95">
        <v>3.49</v>
      </c>
      <c r="E258" s="27"/>
      <c r="F258" s="28"/>
      <c r="G258" s="29"/>
    </row>
    <row r="259" spans="1:7" s="25" customFormat="1" ht="45">
      <c r="A259" s="26" t="s">
        <v>915</v>
      </c>
      <c r="B259" s="96" t="s">
        <v>101</v>
      </c>
      <c r="C259" s="94" t="s">
        <v>17</v>
      </c>
      <c r="D259" s="95">
        <v>3.49</v>
      </c>
      <c r="E259" s="27"/>
      <c r="F259" s="28"/>
      <c r="G259" s="29"/>
    </row>
    <row r="260" spans="1:7" s="25" customFormat="1" ht="22.5">
      <c r="A260" s="26" t="s">
        <v>916</v>
      </c>
      <c r="B260" s="96" t="s">
        <v>102</v>
      </c>
      <c r="C260" s="94" t="s">
        <v>18</v>
      </c>
      <c r="D260" s="95">
        <v>1</v>
      </c>
      <c r="E260" s="27"/>
      <c r="F260" s="28"/>
      <c r="G260" s="29"/>
    </row>
    <row r="261" spans="1:7" s="25" customFormat="1" ht="22.5">
      <c r="A261" s="26" t="s">
        <v>917</v>
      </c>
      <c r="B261" s="96" t="s">
        <v>103</v>
      </c>
      <c r="C261" s="94" t="s">
        <v>18</v>
      </c>
      <c r="D261" s="95">
        <v>1</v>
      </c>
      <c r="E261" s="27"/>
      <c r="F261" s="28"/>
      <c r="G261" s="29"/>
    </row>
    <row r="262" spans="1:7" s="25" customFormat="1" ht="22.5">
      <c r="A262" s="26" t="s">
        <v>918</v>
      </c>
      <c r="B262" s="96" t="s">
        <v>104</v>
      </c>
      <c r="C262" s="94" t="s">
        <v>18</v>
      </c>
      <c r="D262" s="95">
        <v>1</v>
      </c>
      <c r="E262" s="27"/>
      <c r="F262" s="28"/>
      <c r="G262" s="29"/>
    </row>
    <row r="263" spans="1:7" s="25" customFormat="1" ht="22.5">
      <c r="A263" s="26" t="s">
        <v>919</v>
      </c>
      <c r="B263" s="96" t="s">
        <v>105</v>
      </c>
      <c r="C263" s="94" t="s">
        <v>18</v>
      </c>
      <c r="D263" s="95">
        <v>1</v>
      </c>
      <c r="E263" s="27"/>
      <c r="F263" s="28"/>
      <c r="G263" s="29"/>
    </row>
    <row r="264" spans="1:7" s="25" customFormat="1" ht="22.5">
      <c r="A264" s="26" t="s">
        <v>920</v>
      </c>
      <c r="B264" s="96" t="s">
        <v>106</v>
      </c>
      <c r="C264" s="94" t="s">
        <v>25</v>
      </c>
      <c r="D264" s="95">
        <v>1</v>
      </c>
      <c r="E264" s="27"/>
      <c r="F264" s="28"/>
      <c r="G264" s="29"/>
    </row>
    <row r="265" spans="1:7" s="25" customFormat="1" ht="22.5">
      <c r="A265" s="26" t="s">
        <v>921</v>
      </c>
      <c r="B265" s="96" t="s">
        <v>107</v>
      </c>
      <c r="C265" s="94" t="s">
        <v>18</v>
      </c>
      <c r="D265" s="95">
        <v>1</v>
      </c>
      <c r="E265" s="27"/>
      <c r="F265" s="28"/>
      <c r="G265" s="29"/>
    </row>
    <row r="266" spans="1:7" s="25" customFormat="1" ht="22.5">
      <c r="A266" s="26" t="s">
        <v>922</v>
      </c>
      <c r="B266" s="96" t="s">
        <v>108</v>
      </c>
      <c r="C266" s="94" t="s">
        <v>18</v>
      </c>
      <c r="D266" s="95">
        <v>1</v>
      </c>
      <c r="E266" s="27"/>
      <c r="F266" s="28"/>
      <c r="G266" s="29"/>
    </row>
    <row r="267" spans="1:7" s="25" customFormat="1" ht="22.5">
      <c r="A267" s="26" t="s">
        <v>923</v>
      </c>
      <c r="B267" s="96" t="s">
        <v>109</v>
      </c>
      <c r="C267" s="94" t="s">
        <v>18</v>
      </c>
      <c r="D267" s="95">
        <v>1</v>
      </c>
      <c r="E267" s="27"/>
      <c r="F267" s="28"/>
      <c r="G267" s="29"/>
    </row>
    <row r="268" spans="1:7" s="25" customFormat="1" ht="90">
      <c r="A268" s="26" t="s">
        <v>924</v>
      </c>
      <c r="B268" s="96" t="s">
        <v>110</v>
      </c>
      <c r="C268" s="94" t="s">
        <v>18</v>
      </c>
      <c r="D268" s="95">
        <v>1</v>
      </c>
      <c r="E268" s="27"/>
      <c r="F268" s="28"/>
      <c r="G268" s="29"/>
    </row>
    <row r="269" spans="1:7" s="25" customFormat="1">
      <c r="A269" s="23" t="s">
        <v>362</v>
      </c>
      <c r="B269" s="33" t="s">
        <v>27</v>
      </c>
      <c r="C269" s="33"/>
      <c r="D269" s="33"/>
      <c r="E269" s="33"/>
      <c r="F269" s="33"/>
      <c r="G269" s="24">
        <f>ROUND(SUM(G270:G294),2)</f>
        <v>0</v>
      </c>
    </row>
    <row r="270" spans="1:7" s="25" customFormat="1" ht="22.5">
      <c r="A270" s="26" t="s">
        <v>925</v>
      </c>
      <c r="B270" s="96" t="s">
        <v>26</v>
      </c>
      <c r="C270" s="94" t="s">
        <v>25</v>
      </c>
      <c r="D270" s="95">
        <v>76.05</v>
      </c>
      <c r="E270" s="27"/>
      <c r="F270" s="30"/>
      <c r="G270" s="29"/>
    </row>
    <row r="271" spans="1:7" s="25" customFormat="1" ht="45">
      <c r="A271" s="26" t="s">
        <v>926</v>
      </c>
      <c r="B271" s="96" t="s">
        <v>24</v>
      </c>
      <c r="C271" s="94" t="s">
        <v>17</v>
      </c>
      <c r="D271" s="95">
        <v>72.48</v>
      </c>
      <c r="E271" s="27"/>
      <c r="F271" s="30"/>
      <c r="G271" s="29"/>
    </row>
    <row r="272" spans="1:7" s="25" customFormat="1" ht="56.25">
      <c r="A272" s="26" t="s">
        <v>927</v>
      </c>
      <c r="B272" s="96" t="s">
        <v>42</v>
      </c>
      <c r="C272" s="94" t="s">
        <v>23</v>
      </c>
      <c r="D272" s="95">
        <v>21</v>
      </c>
      <c r="E272" s="27"/>
      <c r="F272" s="30"/>
      <c r="G272" s="29"/>
    </row>
    <row r="273" spans="1:7" s="25" customFormat="1" ht="22.5">
      <c r="A273" s="26" t="s">
        <v>928</v>
      </c>
      <c r="B273" s="96" t="s">
        <v>50</v>
      </c>
      <c r="C273" s="94" t="s">
        <v>25</v>
      </c>
      <c r="D273" s="95">
        <v>12</v>
      </c>
      <c r="E273" s="27"/>
      <c r="F273" s="30"/>
      <c r="G273" s="29"/>
    </row>
    <row r="274" spans="1:7" s="25" customFormat="1" ht="45">
      <c r="A274" s="26" t="s">
        <v>929</v>
      </c>
      <c r="B274" s="96" t="s">
        <v>49</v>
      </c>
      <c r="C274" s="94" t="s">
        <v>18</v>
      </c>
      <c r="D274" s="95">
        <v>8</v>
      </c>
      <c r="E274" s="27"/>
      <c r="F274" s="30"/>
      <c r="G274" s="29"/>
    </row>
    <row r="275" spans="1:7" s="25" customFormat="1" ht="168.75">
      <c r="A275" s="26" t="s">
        <v>930</v>
      </c>
      <c r="B275" s="96" t="s">
        <v>43</v>
      </c>
      <c r="C275" s="94" t="s">
        <v>18</v>
      </c>
      <c r="D275" s="95">
        <v>1</v>
      </c>
      <c r="E275" s="27"/>
      <c r="F275" s="30"/>
      <c r="G275" s="29"/>
    </row>
    <row r="276" spans="1:7" s="25" customFormat="1" ht="168.75">
      <c r="A276" s="26" t="s">
        <v>931</v>
      </c>
      <c r="B276" s="96" t="s">
        <v>443</v>
      </c>
      <c r="C276" s="94" t="s">
        <v>18</v>
      </c>
      <c r="D276" s="95">
        <v>3</v>
      </c>
      <c r="E276" s="27"/>
      <c r="F276" s="30"/>
      <c r="G276" s="29"/>
    </row>
    <row r="277" spans="1:7" s="25" customFormat="1" ht="168.75">
      <c r="A277" s="26" t="s">
        <v>932</v>
      </c>
      <c r="B277" s="96" t="s">
        <v>444</v>
      </c>
      <c r="C277" s="94" t="s">
        <v>18</v>
      </c>
      <c r="D277" s="95">
        <v>1</v>
      </c>
      <c r="E277" s="27"/>
      <c r="F277" s="30"/>
      <c r="G277" s="29"/>
    </row>
    <row r="278" spans="1:7" s="25" customFormat="1" ht="45">
      <c r="A278" s="26" t="s">
        <v>933</v>
      </c>
      <c r="B278" s="96" t="s">
        <v>44</v>
      </c>
      <c r="C278" s="94" t="s">
        <v>18</v>
      </c>
      <c r="D278" s="95">
        <v>3</v>
      </c>
      <c r="E278" s="27"/>
      <c r="F278" s="30"/>
      <c r="G278" s="29"/>
    </row>
    <row r="279" spans="1:7" s="25" customFormat="1" ht="45">
      <c r="A279" s="26" t="s">
        <v>934</v>
      </c>
      <c r="B279" s="96" t="s">
        <v>45</v>
      </c>
      <c r="C279" s="94" t="s">
        <v>18</v>
      </c>
      <c r="D279" s="95">
        <v>2</v>
      </c>
      <c r="E279" s="27"/>
      <c r="F279" s="30"/>
      <c r="G279" s="29"/>
    </row>
    <row r="280" spans="1:7" s="25" customFormat="1" ht="45">
      <c r="A280" s="26" t="s">
        <v>935</v>
      </c>
      <c r="B280" s="96" t="s">
        <v>46</v>
      </c>
      <c r="C280" s="94" t="s">
        <v>18</v>
      </c>
      <c r="D280" s="95">
        <v>2</v>
      </c>
      <c r="E280" s="27"/>
      <c r="F280" s="30"/>
      <c r="G280" s="29"/>
    </row>
    <row r="281" spans="1:7" s="25" customFormat="1" ht="45">
      <c r="A281" s="26" t="s">
        <v>936</v>
      </c>
      <c r="B281" s="96" t="s">
        <v>47</v>
      </c>
      <c r="C281" s="94" t="s">
        <v>18</v>
      </c>
      <c r="D281" s="95">
        <v>1</v>
      </c>
      <c r="E281" s="27"/>
      <c r="F281" s="30"/>
      <c r="G281" s="29"/>
    </row>
    <row r="282" spans="1:7" s="25" customFormat="1" ht="45">
      <c r="A282" s="26" t="s">
        <v>937</v>
      </c>
      <c r="B282" s="96" t="s">
        <v>413</v>
      </c>
      <c r="C282" s="94" t="s">
        <v>18</v>
      </c>
      <c r="D282" s="95">
        <v>2</v>
      </c>
      <c r="E282" s="27"/>
      <c r="F282" s="30"/>
      <c r="G282" s="29"/>
    </row>
    <row r="283" spans="1:7" s="25" customFormat="1" ht="45">
      <c r="A283" s="26" t="s">
        <v>938</v>
      </c>
      <c r="B283" s="96" t="s">
        <v>48</v>
      </c>
      <c r="C283" s="94" t="s">
        <v>18</v>
      </c>
      <c r="D283" s="95">
        <v>1</v>
      </c>
      <c r="E283" s="27"/>
      <c r="F283" s="30"/>
      <c r="G283" s="29"/>
    </row>
    <row r="284" spans="1:7" s="25" customFormat="1" ht="22.5">
      <c r="A284" s="26" t="s">
        <v>939</v>
      </c>
      <c r="B284" s="96" t="s">
        <v>35</v>
      </c>
      <c r="C284" s="94" t="s">
        <v>25</v>
      </c>
      <c r="D284" s="95">
        <v>29.93</v>
      </c>
      <c r="E284" s="27"/>
      <c r="F284" s="30"/>
      <c r="G284" s="29"/>
    </row>
    <row r="285" spans="1:7" s="25" customFormat="1" ht="33.75">
      <c r="A285" s="26" t="s">
        <v>940</v>
      </c>
      <c r="B285" s="96" t="s">
        <v>28</v>
      </c>
      <c r="C285" s="94" t="s">
        <v>25</v>
      </c>
      <c r="D285" s="95">
        <v>46.12</v>
      </c>
      <c r="E285" s="27"/>
      <c r="F285" s="30"/>
      <c r="G285" s="29"/>
    </row>
    <row r="286" spans="1:7" s="25" customFormat="1" ht="22.5">
      <c r="A286" s="26" t="s">
        <v>941</v>
      </c>
      <c r="B286" s="96" t="s">
        <v>41</v>
      </c>
      <c r="C286" s="94" t="s">
        <v>18</v>
      </c>
      <c r="D286" s="95">
        <v>1</v>
      </c>
      <c r="E286" s="27"/>
      <c r="F286" s="30"/>
      <c r="G286" s="29"/>
    </row>
    <row r="287" spans="1:7" s="25" customFormat="1" ht="22.5">
      <c r="A287" s="26" t="s">
        <v>942</v>
      </c>
      <c r="B287" s="96" t="s">
        <v>29</v>
      </c>
      <c r="C287" s="94" t="s">
        <v>18</v>
      </c>
      <c r="D287" s="95">
        <v>1</v>
      </c>
      <c r="E287" s="27"/>
      <c r="F287" s="30"/>
      <c r="G287" s="29"/>
    </row>
    <row r="288" spans="1:7" s="25" customFormat="1" ht="22.5">
      <c r="A288" s="26" t="s">
        <v>943</v>
      </c>
      <c r="B288" s="96" t="s">
        <v>32</v>
      </c>
      <c r="C288" s="94" t="s">
        <v>18</v>
      </c>
      <c r="D288" s="95">
        <v>7</v>
      </c>
      <c r="E288" s="27"/>
      <c r="F288" s="30"/>
      <c r="G288" s="29"/>
    </row>
    <row r="289" spans="1:8" s="25" customFormat="1" ht="22.5">
      <c r="A289" s="26" t="s">
        <v>944</v>
      </c>
      <c r="B289" s="96" t="s">
        <v>30</v>
      </c>
      <c r="C289" s="94" t="s">
        <v>17</v>
      </c>
      <c r="D289" s="95">
        <v>6.16</v>
      </c>
      <c r="E289" s="27"/>
      <c r="F289" s="30"/>
      <c r="G289" s="29"/>
    </row>
    <row r="290" spans="1:8" s="25" customFormat="1" ht="33.75">
      <c r="A290" s="26" t="s">
        <v>945</v>
      </c>
      <c r="B290" s="96" t="s">
        <v>31</v>
      </c>
      <c r="C290" s="94" t="s">
        <v>17</v>
      </c>
      <c r="D290" s="95">
        <v>27.72</v>
      </c>
      <c r="E290" s="27"/>
      <c r="F290" s="30"/>
      <c r="G290" s="29"/>
    </row>
    <row r="291" spans="1:8" s="25" customFormat="1" ht="45">
      <c r="A291" s="26" t="s">
        <v>946</v>
      </c>
      <c r="B291" s="96" t="s">
        <v>33</v>
      </c>
      <c r="C291" s="94" t="s">
        <v>17</v>
      </c>
      <c r="D291" s="95">
        <v>15.19</v>
      </c>
      <c r="E291" s="27"/>
      <c r="F291" s="30"/>
      <c r="G291" s="29"/>
    </row>
    <row r="292" spans="1:8" s="25" customFormat="1" ht="45">
      <c r="A292" s="26" t="s">
        <v>947</v>
      </c>
      <c r="B292" s="96" t="s">
        <v>34</v>
      </c>
      <c r="C292" s="94" t="s">
        <v>17</v>
      </c>
      <c r="D292" s="95">
        <v>22.79</v>
      </c>
      <c r="E292" s="27"/>
      <c r="F292" s="30"/>
      <c r="G292" s="29"/>
    </row>
    <row r="293" spans="1:8" s="25" customFormat="1" ht="33.75">
      <c r="A293" s="26" t="s">
        <v>948</v>
      </c>
      <c r="B293" s="96" t="s">
        <v>21</v>
      </c>
      <c r="C293" s="94" t="s">
        <v>17</v>
      </c>
      <c r="D293" s="95">
        <v>57.29</v>
      </c>
      <c r="E293" s="27"/>
      <c r="F293" s="30"/>
      <c r="G293" s="29"/>
    </row>
    <row r="294" spans="1:8" s="25" customFormat="1" ht="33.75">
      <c r="A294" s="26" t="s">
        <v>949</v>
      </c>
      <c r="B294" s="96" t="s">
        <v>22</v>
      </c>
      <c r="C294" s="94" t="s">
        <v>19</v>
      </c>
      <c r="D294" s="95">
        <v>1088.51</v>
      </c>
      <c r="E294" s="27"/>
      <c r="F294" s="30"/>
      <c r="G294" s="29"/>
    </row>
    <row r="295" spans="1:8">
      <c r="A295" s="23" t="s">
        <v>368</v>
      </c>
      <c r="B295" s="33" t="s">
        <v>51</v>
      </c>
      <c r="C295" s="33"/>
      <c r="D295" s="33"/>
      <c r="E295" s="33"/>
      <c r="F295" s="33"/>
      <c r="G295" s="24">
        <f>ROUND(SUM(G296:G317),2)</f>
        <v>0</v>
      </c>
      <c r="H295" s="34"/>
    </row>
    <row r="296" spans="1:8" s="25" customFormat="1" ht="22.5">
      <c r="A296" s="26" t="s">
        <v>950</v>
      </c>
      <c r="B296" s="96" t="s">
        <v>26</v>
      </c>
      <c r="C296" s="94" t="s">
        <v>25</v>
      </c>
      <c r="D296" s="95">
        <v>49.03</v>
      </c>
      <c r="E296" s="27"/>
      <c r="F296" s="30"/>
      <c r="G296" s="29"/>
    </row>
    <row r="297" spans="1:8" s="35" customFormat="1" ht="45">
      <c r="A297" s="26" t="s">
        <v>951</v>
      </c>
      <c r="B297" s="96" t="s">
        <v>24</v>
      </c>
      <c r="C297" s="94" t="s">
        <v>17</v>
      </c>
      <c r="D297" s="95">
        <v>27.53</v>
      </c>
      <c r="E297" s="27"/>
      <c r="F297" s="28"/>
      <c r="G297" s="29"/>
    </row>
    <row r="298" spans="1:8" s="36" customFormat="1" ht="45">
      <c r="A298" s="26" t="s">
        <v>952</v>
      </c>
      <c r="B298" s="96" t="s">
        <v>55</v>
      </c>
      <c r="C298" s="94" t="s">
        <v>25</v>
      </c>
      <c r="D298" s="95">
        <v>40.75</v>
      </c>
      <c r="E298" s="27"/>
      <c r="F298" s="30"/>
      <c r="G298" s="29"/>
    </row>
    <row r="299" spans="1:8" s="25" customFormat="1" ht="22.5">
      <c r="A299" s="26" t="s">
        <v>953</v>
      </c>
      <c r="B299" s="96" t="s">
        <v>56</v>
      </c>
      <c r="C299" s="94" t="s">
        <v>25</v>
      </c>
      <c r="D299" s="95">
        <v>13.25</v>
      </c>
      <c r="E299" s="27"/>
      <c r="F299" s="37"/>
      <c r="G299" s="29"/>
    </row>
    <row r="300" spans="1:8" s="25" customFormat="1" ht="22.5">
      <c r="A300" s="26" t="s">
        <v>954</v>
      </c>
      <c r="B300" s="96" t="s">
        <v>52</v>
      </c>
      <c r="C300" s="94" t="s">
        <v>25</v>
      </c>
      <c r="D300" s="95">
        <v>35.78</v>
      </c>
      <c r="E300" s="27"/>
      <c r="F300" s="37"/>
      <c r="G300" s="29"/>
    </row>
    <row r="301" spans="1:8" s="25" customFormat="1" ht="22.5">
      <c r="A301" s="26" t="s">
        <v>955</v>
      </c>
      <c r="B301" s="96" t="s">
        <v>57</v>
      </c>
      <c r="C301" s="94" t="s">
        <v>18</v>
      </c>
      <c r="D301" s="95">
        <v>5</v>
      </c>
      <c r="E301" s="27"/>
      <c r="F301" s="37"/>
      <c r="G301" s="29"/>
    </row>
    <row r="302" spans="1:8" s="25" customFormat="1" ht="22.5">
      <c r="A302" s="26" t="s">
        <v>956</v>
      </c>
      <c r="B302" s="96" t="s">
        <v>53</v>
      </c>
      <c r="C302" s="94" t="s">
        <v>18</v>
      </c>
      <c r="D302" s="95">
        <v>1</v>
      </c>
      <c r="E302" s="27"/>
      <c r="F302" s="37"/>
      <c r="G302" s="29"/>
    </row>
    <row r="303" spans="1:8" s="25" customFormat="1" ht="22.5">
      <c r="A303" s="26" t="s">
        <v>957</v>
      </c>
      <c r="B303" s="96" t="s">
        <v>54</v>
      </c>
      <c r="C303" s="94" t="s">
        <v>18</v>
      </c>
      <c r="D303" s="95">
        <v>1</v>
      </c>
      <c r="E303" s="27"/>
      <c r="F303" s="37"/>
      <c r="G303" s="29"/>
    </row>
    <row r="304" spans="1:8" s="25" customFormat="1" ht="33.75">
      <c r="A304" s="26" t="s">
        <v>958</v>
      </c>
      <c r="B304" s="96" t="s">
        <v>58</v>
      </c>
      <c r="C304" s="94" t="s">
        <v>18</v>
      </c>
      <c r="D304" s="95">
        <v>11</v>
      </c>
      <c r="E304" s="27"/>
      <c r="F304" s="28"/>
      <c r="G304" s="29"/>
    </row>
    <row r="305" spans="1:7" s="25" customFormat="1" ht="22.5">
      <c r="A305" s="26" t="s">
        <v>959</v>
      </c>
      <c r="B305" s="96" t="s">
        <v>30</v>
      </c>
      <c r="C305" s="94" t="s">
        <v>17</v>
      </c>
      <c r="D305" s="95">
        <v>3.43</v>
      </c>
      <c r="E305" s="27"/>
      <c r="F305" s="30"/>
      <c r="G305" s="29"/>
    </row>
    <row r="306" spans="1:7" s="25" customFormat="1" ht="33.75">
      <c r="A306" s="26" t="s">
        <v>960</v>
      </c>
      <c r="B306" s="96" t="s">
        <v>31</v>
      </c>
      <c r="C306" s="94" t="s">
        <v>17</v>
      </c>
      <c r="D306" s="95">
        <v>15.44</v>
      </c>
      <c r="E306" s="27"/>
      <c r="F306" s="28"/>
      <c r="G306" s="29"/>
    </row>
    <row r="307" spans="1:7" s="25" customFormat="1" ht="45">
      <c r="A307" s="26" t="s">
        <v>961</v>
      </c>
      <c r="B307" s="96" t="s">
        <v>33</v>
      </c>
      <c r="C307" s="94" t="s">
        <v>17</v>
      </c>
      <c r="D307" s="95">
        <v>3.26</v>
      </c>
      <c r="E307" s="27"/>
      <c r="F307" s="30"/>
      <c r="G307" s="29"/>
    </row>
    <row r="308" spans="1:7" s="25" customFormat="1" ht="45">
      <c r="A308" s="26" t="s">
        <v>962</v>
      </c>
      <c r="B308" s="96" t="s">
        <v>34</v>
      </c>
      <c r="C308" s="94" t="s">
        <v>17</v>
      </c>
      <c r="D308" s="95">
        <v>4.88</v>
      </c>
      <c r="E308" s="27"/>
      <c r="F308" s="30"/>
      <c r="G308" s="29"/>
    </row>
    <row r="309" spans="1:7" s="25" customFormat="1" ht="33.75">
      <c r="A309" s="26" t="s">
        <v>963</v>
      </c>
      <c r="B309" s="96" t="s">
        <v>21</v>
      </c>
      <c r="C309" s="94" t="s">
        <v>17</v>
      </c>
      <c r="D309" s="95">
        <v>24.27</v>
      </c>
      <c r="E309" s="27"/>
      <c r="F309" s="37"/>
      <c r="G309" s="29"/>
    </row>
    <row r="310" spans="1:7" s="25" customFormat="1" ht="33.75">
      <c r="A310" s="26" t="s">
        <v>964</v>
      </c>
      <c r="B310" s="96" t="s">
        <v>22</v>
      </c>
      <c r="C310" s="94" t="s">
        <v>19</v>
      </c>
      <c r="D310" s="95">
        <v>461.13</v>
      </c>
      <c r="E310" s="27"/>
      <c r="F310" s="37"/>
      <c r="G310" s="29"/>
    </row>
    <row r="311" spans="1:7" s="25" customFormat="1" ht="157.5">
      <c r="A311" s="26" t="s">
        <v>965</v>
      </c>
      <c r="B311" s="96" t="s">
        <v>445</v>
      </c>
      <c r="C311" s="94" t="s">
        <v>18</v>
      </c>
      <c r="D311" s="95">
        <v>3</v>
      </c>
      <c r="E311" s="27"/>
      <c r="F311" s="37"/>
      <c r="G311" s="29"/>
    </row>
    <row r="312" spans="1:7" s="25" customFormat="1" ht="157.5">
      <c r="A312" s="26" t="s">
        <v>966</v>
      </c>
      <c r="B312" s="96" t="s">
        <v>446</v>
      </c>
      <c r="C312" s="94" t="s">
        <v>18</v>
      </c>
      <c r="D312" s="95">
        <v>1</v>
      </c>
      <c r="E312" s="27"/>
      <c r="F312" s="37"/>
      <c r="G312" s="29"/>
    </row>
    <row r="313" spans="1:7" s="25" customFormat="1" ht="45">
      <c r="A313" s="26" t="s">
        <v>967</v>
      </c>
      <c r="B313" s="96" t="s">
        <v>59</v>
      </c>
      <c r="C313" s="94" t="s">
        <v>18</v>
      </c>
      <c r="D313" s="95">
        <v>5</v>
      </c>
      <c r="E313" s="27"/>
      <c r="F313" s="28"/>
      <c r="G313" s="29"/>
    </row>
    <row r="314" spans="1:7" s="25" customFormat="1" ht="33.75">
      <c r="A314" s="26" t="s">
        <v>968</v>
      </c>
      <c r="B314" s="96" t="s">
        <v>60</v>
      </c>
      <c r="C314" s="94" t="s">
        <v>17</v>
      </c>
      <c r="D314" s="95">
        <v>0.48</v>
      </c>
      <c r="E314" s="27"/>
      <c r="F314" s="28"/>
      <c r="G314" s="29"/>
    </row>
    <row r="315" spans="1:7" s="25" customFormat="1" ht="90">
      <c r="A315" s="26" t="s">
        <v>969</v>
      </c>
      <c r="B315" s="96" t="s">
        <v>61</v>
      </c>
      <c r="C315" s="94" t="s">
        <v>25</v>
      </c>
      <c r="D315" s="95">
        <v>6</v>
      </c>
      <c r="E315" s="27"/>
      <c r="F315" s="38"/>
      <c r="G315" s="29"/>
    </row>
    <row r="316" spans="1:7" s="25" customFormat="1" ht="45">
      <c r="A316" s="26" t="s">
        <v>970</v>
      </c>
      <c r="B316" s="96" t="s">
        <v>62</v>
      </c>
      <c r="C316" s="94" t="s">
        <v>18</v>
      </c>
      <c r="D316" s="95">
        <v>2</v>
      </c>
      <c r="E316" s="27"/>
      <c r="F316" s="38"/>
      <c r="G316" s="29"/>
    </row>
    <row r="317" spans="1:7" s="25" customFormat="1" ht="56.25">
      <c r="A317" s="26" t="s">
        <v>971</v>
      </c>
      <c r="B317" s="96" t="s">
        <v>63</v>
      </c>
      <c r="C317" s="94" t="s">
        <v>18</v>
      </c>
      <c r="D317" s="95">
        <v>2</v>
      </c>
      <c r="E317" s="27"/>
      <c r="F317" s="38"/>
      <c r="G317" s="29"/>
    </row>
    <row r="318" spans="1:7" s="35" customFormat="1">
      <c r="A318" s="23" t="s">
        <v>370</v>
      </c>
      <c r="B318" s="33" t="s">
        <v>221</v>
      </c>
      <c r="C318" s="33"/>
      <c r="D318" s="33"/>
      <c r="E318" s="33"/>
      <c r="F318" s="33"/>
      <c r="G318" s="24">
        <f>ROUND(SUM(G319:G333),2)</f>
        <v>0</v>
      </c>
    </row>
    <row r="319" spans="1:7" s="25" customFormat="1" ht="45">
      <c r="A319" s="26" t="s">
        <v>972</v>
      </c>
      <c r="B319" s="96" t="s">
        <v>182</v>
      </c>
      <c r="C319" s="94" t="s">
        <v>17</v>
      </c>
      <c r="D319" s="95">
        <v>0.23</v>
      </c>
      <c r="E319" s="27"/>
      <c r="F319" s="30"/>
      <c r="G319" s="29"/>
    </row>
    <row r="320" spans="1:7" s="25" customFormat="1" ht="33.75">
      <c r="A320" s="26" t="s">
        <v>973</v>
      </c>
      <c r="B320" s="96" t="s">
        <v>153</v>
      </c>
      <c r="C320" s="94" t="s">
        <v>154</v>
      </c>
      <c r="D320" s="95">
        <v>18.2</v>
      </c>
      <c r="E320" s="27"/>
      <c r="F320" s="30"/>
      <c r="G320" s="29"/>
    </row>
    <row r="321" spans="1:7" s="25" customFormat="1" ht="33.75">
      <c r="A321" s="26" t="s">
        <v>974</v>
      </c>
      <c r="B321" s="96" t="s">
        <v>71</v>
      </c>
      <c r="C321" s="94" t="s">
        <v>72</v>
      </c>
      <c r="D321" s="95">
        <v>2.5</v>
      </c>
      <c r="E321" s="27"/>
      <c r="F321" s="30"/>
      <c r="G321" s="29"/>
    </row>
    <row r="322" spans="1:7" s="25" customFormat="1" ht="22.5">
      <c r="A322" s="26" t="s">
        <v>975</v>
      </c>
      <c r="B322" s="96" t="s">
        <v>73</v>
      </c>
      <c r="C322" s="94" t="s">
        <v>17</v>
      </c>
      <c r="D322" s="95">
        <v>0.15</v>
      </c>
      <c r="E322" s="27"/>
      <c r="F322" s="30"/>
      <c r="G322" s="29"/>
    </row>
    <row r="323" spans="1:7" s="25" customFormat="1" ht="56.25">
      <c r="A323" s="26" t="s">
        <v>976</v>
      </c>
      <c r="B323" s="96" t="s">
        <v>432</v>
      </c>
      <c r="C323" s="94" t="s">
        <v>18</v>
      </c>
      <c r="D323" s="95">
        <v>20</v>
      </c>
      <c r="E323" s="27"/>
      <c r="F323" s="30"/>
      <c r="G323" s="29"/>
    </row>
    <row r="324" spans="1:7" s="25" customFormat="1" ht="33.75">
      <c r="A324" s="26" t="s">
        <v>977</v>
      </c>
      <c r="B324" s="96" t="s">
        <v>437</v>
      </c>
      <c r="C324" s="94" t="s">
        <v>18</v>
      </c>
      <c r="D324" s="95">
        <v>5</v>
      </c>
      <c r="E324" s="27"/>
      <c r="F324" s="30"/>
      <c r="G324" s="29"/>
    </row>
    <row r="325" spans="1:7" s="25" customFormat="1" ht="22.5">
      <c r="A325" s="26" t="s">
        <v>978</v>
      </c>
      <c r="B325" s="96" t="s">
        <v>220</v>
      </c>
      <c r="C325" s="94" t="s">
        <v>17</v>
      </c>
      <c r="D325" s="95">
        <v>0.02</v>
      </c>
      <c r="E325" s="27"/>
      <c r="F325" s="30"/>
      <c r="G325" s="29"/>
    </row>
    <row r="326" spans="1:7" s="35" customFormat="1" ht="101.25">
      <c r="A326" s="26" t="s">
        <v>979</v>
      </c>
      <c r="B326" s="96" t="s">
        <v>436</v>
      </c>
      <c r="C326" s="94" t="s">
        <v>18</v>
      </c>
      <c r="D326" s="95">
        <v>1</v>
      </c>
      <c r="E326" s="27"/>
      <c r="F326" s="30"/>
      <c r="G326" s="29"/>
    </row>
    <row r="327" spans="1:7" s="35" customFormat="1" ht="101.25">
      <c r="A327" s="26" t="s">
        <v>980</v>
      </c>
      <c r="B327" s="96" t="s">
        <v>435</v>
      </c>
      <c r="C327" s="94" t="s">
        <v>18</v>
      </c>
      <c r="D327" s="95">
        <v>7</v>
      </c>
      <c r="E327" s="27"/>
      <c r="F327" s="30"/>
      <c r="G327" s="29"/>
    </row>
    <row r="328" spans="1:7" s="35" customFormat="1" ht="101.25">
      <c r="A328" s="26" t="s">
        <v>981</v>
      </c>
      <c r="B328" s="96" t="s">
        <v>434</v>
      </c>
      <c r="C328" s="94" t="s">
        <v>18</v>
      </c>
      <c r="D328" s="95">
        <v>1</v>
      </c>
      <c r="E328" s="27"/>
      <c r="F328" s="30"/>
      <c r="G328" s="29"/>
    </row>
    <row r="329" spans="1:7" s="35" customFormat="1" ht="123.75">
      <c r="A329" s="26" t="s">
        <v>982</v>
      </c>
      <c r="B329" s="96" t="s">
        <v>451</v>
      </c>
      <c r="C329" s="94" t="s">
        <v>18</v>
      </c>
      <c r="D329" s="95">
        <v>6</v>
      </c>
      <c r="E329" s="27"/>
      <c r="F329" s="30"/>
      <c r="G329" s="29"/>
    </row>
    <row r="330" spans="1:7" s="35" customFormat="1" ht="135">
      <c r="A330" s="26" t="s">
        <v>983</v>
      </c>
      <c r="B330" s="96" t="s">
        <v>523</v>
      </c>
      <c r="C330" s="94" t="s">
        <v>18</v>
      </c>
      <c r="D330" s="95">
        <v>6</v>
      </c>
      <c r="E330" s="27"/>
      <c r="F330" s="30"/>
      <c r="G330" s="29"/>
    </row>
    <row r="331" spans="1:7" s="35" customFormat="1" ht="67.5">
      <c r="A331" s="26" t="s">
        <v>984</v>
      </c>
      <c r="B331" s="96" t="s">
        <v>524</v>
      </c>
      <c r="C331" s="94" t="s">
        <v>72</v>
      </c>
      <c r="D331" s="95">
        <v>7.48</v>
      </c>
      <c r="E331" s="27"/>
      <c r="F331" s="30"/>
      <c r="G331" s="29"/>
    </row>
    <row r="332" spans="1:7" s="25" customFormat="1" ht="67.5">
      <c r="A332" s="26" t="s">
        <v>985</v>
      </c>
      <c r="B332" s="96" t="s">
        <v>438</v>
      </c>
      <c r="C332" s="94" t="s">
        <v>18</v>
      </c>
      <c r="D332" s="95">
        <v>1</v>
      </c>
      <c r="E332" s="27"/>
      <c r="F332" s="28"/>
      <c r="G332" s="29"/>
    </row>
    <row r="333" spans="1:7" s="25" customFormat="1" ht="67.5">
      <c r="A333" s="26" t="s">
        <v>986</v>
      </c>
      <c r="B333" s="96" t="s">
        <v>525</v>
      </c>
      <c r="C333" s="94" t="s">
        <v>18</v>
      </c>
      <c r="D333" s="95">
        <v>1</v>
      </c>
      <c r="E333" s="27"/>
      <c r="F333" s="28"/>
      <c r="G333" s="29"/>
    </row>
    <row r="334" spans="1:7" s="35" customFormat="1">
      <c r="A334" s="23" t="s">
        <v>371</v>
      </c>
      <c r="B334" s="33" t="s">
        <v>369</v>
      </c>
      <c r="C334" s="33"/>
      <c r="D334" s="33"/>
      <c r="E334" s="33"/>
      <c r="F334" s="33"/>
      <c r="G334" s="24">
        <f>ROUND(SUM(G335:G351),2)</f>
        <v>0</v>
      </c>
    </row>
    <row r="335" spans="1:7" s="25" customFormat="1" ht="45">
      <c r="A335" s="26" t="s">
        <v>987</v>
      </c>
      <c r="B335" s="96" t="s">
        <v>182</v>
      </c>
      <c r="C335" s="94" t="s">
        <v>17</v>
      </c>
      <c r="D335" s="95">
        <v>0.55000000000000004</v>
      </c>
      <c r="E335" s="27"/>
      <c r="F335" s="30"/>
      <c r="G335" s="29"/>
    </row>
    <row r="336" spans="1:7" s="25" customFormat="1" ht="33.75">
      <c r="A336" s="26" t="s">
        <v>988</v>
      </c>
      <c r="B336" s="96" t="s">
        <v>153</v>
      </c>
      <c r="C336" s="94" t="s">
        <v>154</v>
      </c>
      <c r="D336" s="95">
        <v>15.07</v>
      </c>
      <c r="E336" s="27"/>
      <c r="F336" s="30"/>
      <c r="G336" s="29"/>
    </row>
    <row r="337" spans="1:7" s="25" customFormat="1" ht="33.75">
      <c r="A337" s="26" t="s">
        <v>989</v>
      </c>
      <c r="B337" s="96" t="s">
        <v>71</v>
      </c>
      <c r="C337" s="94" t="s">
        <v>72</v>
      </c>
      <c r="D337" s="95">
        <v>4.34</v>
      </c>
      <c r="E337" s="27"/>
      <c r="F337" s="30"/>
      <c r="G337" s="29"/>
    </row>
    <row r="338" spans="1:7" s="25" customFormat="1" ht="22.5">
      <c r="A338" s="26" t="s">
        <v>990</v>
      </c>
      <c r="B338" s="96" t="s">
        <v>73</v>
      </c>
      <c r="C338" s="94" t="s">
        <v>17</v>
      </c>
      <c r="D338" s="95">
        <v>0.41</v>
      </c>
      <c r="E338" s="27"/>
      <c r="F338" s="30"/>
      <c r="G338" s="29"/>
    </row>
    <row r="339" spans="1:7" s="25" customFormat="1" ht="90">
      <c r="A339" s="26" t="s">
        <v>991</v>
      </c>
      <c r="B339" s="96" t="s">
        <v>526</v>
      </c>
      <c r="C339" s="94" t="s">
        <v>18</v>
      </c>
      <c r="D339" s="95">
        <v>1</v>
      </c>
      <c r="E339" s="27"/>
      <c r="F339" s="30"/>
      <c r="G339" s="29"/>
    </row>
    <row r="340" spans="1:7" s="35" customFormat="1" ht="101.25">
      <c r="A340" s="26" t="s">
        <v>992</v>
      </c>
      <c r="B340" s="93" t="s">
        <v>689</v>
      </c>
      <c r="C340" s="94" t="s">
        <v>18</v>
      </c>
      <c r="D340" s="95">
        <v>11</v>
      </c>
      <c r="E340" s="27"/>
      <c r="F340" s="30"/>
      <c r="G340" s="29"/>
    </row>
    <row r="341" spans="1:7" s="35" customFormat="1" ht="112.5">
      <c r="A341" s="26" t="s">
        <v>993</v>
      </c>
      <c r="B341" s="93" t="s">
        <v>690</v>
      </c>
      <c r="C341" s="94" t="s">
        <v>18</v>
      </c>
      <c r="D341" s="95">
        <v>1</v>
      </c>
      <c r="E341" s="27"/>
      <c r="F341" s="30"/>
      <c r="G341" s="29"/>
    </row>
    <row r="342" spans="1:7" s="35" customFormat="1" ht="101.25">
      <c r="A342" s="26" t="s">
        <v>994</v>
      </c>
      <c r="B342" s="93" t="s">
        <v>691</v>
      </c>
      <c r="C342" s="94" t="s">
        <v>18</v>
      </c>
      <c r="D342" s="95">
        <v>9</v>
      </c>
      <c r="E342" s="27"/>
      <c r="F342" s="30"/>
      <c r="G342" s="29"/>
    </row>
    <row r="343" spans="1:7" s="35" customFormat="1" ht="90">
      <c r="A343" s="26" t="s">
        <v>995</v>
      </c>
      <c r="B343" s="93" t="s">
        <v>692</v>
      </c>
      <c r="C343" s="94" t="s">
        <v>18</v>
      </c>
      <c r="D343" s="95">
        <v>2</v>
      </c>
      <c r="E343" s="27"/>
      <c r="F343" s="30"/>
      <c r="G343" s="29"/>
    </row>
    <row r="344" spans="1:7" s="35" customFormat="1" ht="101.25">
      <c r="A344" s="26" t="s">
        <v>996</v>
      </c>
      <c r="B344" s="93" t="s">
        <v>693</v>
      </c>
      <c r="C344" s="94" t="s">
        <v>18</v>
      </c>
      <c r="D344" s="95">
        <v>5</v>
      </c>
      <c r="E344" s="27"/>
      <c r="F344" s="30"/>
      <c r="G344" s="29"/>
    </row>
    <row r="345" spans="1:7" s="35" customFormat="1" ht="101.25">
      <c r="A345" s="26" t="s">
        <v>997</v>
      </c>
      <c r="B345" s="93" t="s">
        <v>694</v>
      </c>
      <c r="C345" s="94" t="s">
        <v>18</v>
      </c>
      <c r="D345" s="95">
        <v>5</v>
      </c>
      <c r="E345" s="27"/>
      <c r="F345" s="30"/>
      <c r="G345" s="29"/>
    </row>
    <row r="346" spans="1:7" s="35" customFormat="1" ht="33.75">
      <c r="A346" s="26" t="s">
        <v>998</v>
      </c>
      <c r="B346" s="96" t="s">
        <v>527</v>
      </c>
      <c r="C346" s="94" t="s">
        <v>18</v>
      </c>
      <c r="D346" s="95">
        <v>1</v>
      </c>
      <c r="E346" s="27"/>
      <c r="F346" s="30"/>
      <c r="G346" s="29"/>
    </row>
    <row r="347" spans="1:7" s="35" customFormat="1" ht="33.75">
      <c r="A347" s="26" t="s">
        <v>999</v>
      </c>
      <c r="B347" s="96" t="s">
        <v>589</v>
      </c>
      <c r="C347" s="94" t="s">
        <v>18</v>
      </c>
      <c r="D347" s="95">
        <v>4</v>
      </c>
      <c r="E347" s="27"/>
      <c r="F347" s="30"/>
      <c r="G347" s="29"/>
    </row>
    <row r="348" spans="1:7" s="35" customFormat="1" ht="33.75">
      <c r="A348" s="26" t="s">
        <v>1000</v>
      </c>
      <c r="B348" s="96" t="s">
        <v>529</v>
      </c>
      <c r="C348" s="94" t="s">
        <v>18</v>
      </c>
      <c r="D348" s="95">
        <v>1</v>
      </c>
      <c r="E348" s="27"/>
      <c r="F348" s="30"/>
      <c r="G348" s="29"/>
    </row>
    <row r="349" spans="1:7" s="35" customFormat="1" ht="33.75">
      <c r="A349" s="26" t="s">
        <v>1001</v>
      </c>
      <c r="B349" s="96" t="s">
        <v>528</v>
      </c>
      <c r="C349" s="94" t="s">
        <v>18</v>
      </c>
      <c r="D349" s="95">
        <v>5</v>
      </c>
      <c r="E349" s="27"/>
      <c r="F349" s="30"/>
      <c r="G349" s="29"/>
    </row>
    <row r="350" spans="1:7" s="35" customFormat="1" ht="22.5">
      <c r="A350" s="26" t="s">
        <v>1002</v>
      </c>
      <c r="B350" s="96" t="s">
        <v>530</v>
      </c>
      <c r="C350" s="94" t="s">
        <v>18</v>
      </c>
      <c r="D350" s="95">
        <v>5</v>
      </c>
      <c r="E350" s="27"/>
      <c r="F350" s="30"/>
      <c r="G350" s="29"/>
    </row>
    <row r="351" spans="1:7" s="35" customFormat="1" ht="22.5">
      <c r="A351" s="26" t="s">
        <v>1003</v>
      </c>
      <c r="B351" s="96" t="s">
        <v>531</v>
      </c>
      <c r="C351" s="94" t="s">
        <v>18</v>
      </c>
      <c r="D351" s="95">
        <v>1</v>
      </c>
      <c r="E351" s="27"/>
      <c r="F351" s="30"/>
      <c r="G351" s="29"/>
    </row>
    <row r="352" spans="1:7">
      <c r="A352" s="23" t="s">
        <v>424</v>
      </c>
      <c r="B352" s="33" t="s">
        <v>627</v>
      </c>
      <c r="C352" s="33"/>
      <c r="D352" s="33"/>
      <c r="E352" s="33"/>
      <c r="F352" s="33"/>
      <c r="G352" s="24">
        <f>ROUND(SUM(G353,G372,G380,G382),2)</f>
        <v>0</v>
      </c>
    </row>
    <row r="353" spans="1:7" s="25" customFormat="1">
      <c r="A353" s="42" t="s">
        <v>643</v>
      </c>
      <c r="B353" s="43" t="s">
        <v>626</v>
      </c>
      <c r="C353" s="39"/>
      <c r="D353" s="40"/>
      <c r="E353" s="46"/>
      <c r="F353" s="41"/>
      <c r="G353" s="46">
        <f>ROUND(SUM(G354:G371),2)</f>
        <v>0</v>
      </c>
    </row>
    <row r="354" spans="1:7" s="25" customFormat="1" ht="33.75">
      <c r="A354" s="26" t="s">
        <v>1004</v>
      </c>
      <c r="B354" s="73" t="s">
        <v>625</v>
      </c>
      <c r="C354" s="45" t="s">
        <v>18</v>
      </c>
      <c r="D354" s="71">
        <v>1</v>
      </c>
      <c r="E354" s="27"/>
      <c r="F354" s="71"/>
      <c r="G354" s="29"/>
    </row>
    <row r="355" spans="1:7" s="25" customFormat="1" ht="33.75">
      <c r="A355" s="26" t="s">
        <v>1005</v>
      </c>
      <c r="B355" s="73" t="s">
        <v>624</v>
      </c>
      <c r="C355" s="45" t="s">
        <v>18</v>
      </c>
      <c r="D355" s="71">
        <v>2</v>
      </c>
      <c r="E355" s="27"/>
      <c r="F355" s="71"/>
      <c r="G355" s="29"/>
    </row>
    <row r="356" spans="1:7" s="25" customFormat="1" ht="33.75">
      <c r="A356" s="26" t="s">
        <v>1006</v>
      </c>
      <c r="B356" s="73" t="s">
        <v>623</v>
      </c>
      <c r="C356" s="45" t="s">
        <v>18</v>
      </c>
      <c r="D356" s="71">
        <v>2</v>
      </c>
      <c r="E356" s="27"/>
      <c r="F356" s="71"/>
      <c r="G356" s="29"/>
    </row>
    <row r="357" spans="1:7" s="25" customFormat="1" ht="33.75">
      <c r="A357" s="26" t="s">
        <v>1007</v>
      </c>
      <c r="B357" s="44" t="s">
        <v>622</v>
      </c>
      <c r="C357" s="45" t="s">
        <v>18</v>
      </c>
      <c r="D357" s="71">
        <v>1</v>
      </c>
      <c r="E357" s="27"/>
      <c r="F357" s="71"/>
      <c r="G357" s="29"/>
    </row>
    <row r="358" spans="1:7" s="25" customFormat="1" ht="45">
      <c r="A358" s="26" t="s">
        <v>1008</v>
      </c>
      <c r="B358" s="44" t="s">
        <v>621</v>
      </c>
      <c r="C358" s="45" t="s">
        <v>619</v>
      </c>
      <c r="D358" s="71">
        <v>1</v>
      </c>
      <c r="E358" s="27"/>
      <c r="F358" s="71"/>
      <c r="G358" s="29"/>
    </row>
    <row r="359" spans="1:7" s="25" customFormat="1" ht="45">
      <c r="A359" s="26" t="s">
        <v>1009</v>
      </c>
      <c r="B359" s="44" t="s">
        <v>620</v>
      </c>
      <c r="C359" s="45" t="s">
        <v>619</v>
      </c>
      <c r="D359" s="71">
        <v>2</v>
      </c>
      <c r="E359" s="27"/>
      <c r="F359" s="71"/>
      <c r="G359" s="29"/>
    </row>
    <row r="360" spans="1:7" s="25" customFormat="1" ht="33.75">
      <c r="A360" s="26" t="s">
        <v>1010</v>
      </c>
      <c r="B360" s="44" t="s">
        <v>618</v>
      </c>
      <c r="C360" s="45" t="s">
        <v>18</v>
      </c>
      <c r="D360" s="71">
        <v>6</v>
      </c>
      <c r="E360" s="27"/>
      <c r="F360" s="71"/>
      <c r="G360" s="29"/>
    </row>
    <row r="361" spans="1:7" s="25" customFormat="1" ht="101.25">
      <c r="A361" s="26" t="s">
        <v>1011</v>
      </c>
      <c r="B361" s="73" t="s">
        <v>617</v>
      </c>
      <c r="C361" s="45" t="s">
        <v>23</v>
      </c>
      <c r="D361" s="71">
        <v>26</v>
      </c>
      <c r="E361" s="27"/>
      <c r="F361" s="71"/>
      <c r="G361" s="29"/>
    </row>
    <row r="362" spans="1:7" s="25" customFormat="1" ht="101.25">
      <c r="A362" s="26" t="s">
        <v>1012</v>
      </c>
      <c r="B362" s="73" t="s">
        <v>616</v>
      </c>
      <c r="C362" s="45" t="s">
        <v>23</v>
      </c>
      <c r="D362" s="71">
        <v>33</v>
      </c>
      <c r="E362" s="27"/>
      <c r="F362" s="71"/>
      <c r="G362" s="29"/>
    </row>
    <row r="363" spans="1:7" s="25" customFormat="1" ht="45">
      <c r="A363" s="26" t="s">
        <v>1013</v>
      </c>
      <c r="B363" s="44" t="s">
        <v>615</v>
      </c>
      <c r="C363" s="45" t="s">
        <v>18</v>
      </c>
      <c r="D363" s="71">
        <v>2</v>
      </c>
      <c r="E363" s="27"/>
      <c r="F363" s="71"/>
      <c r="G363" s="29"/>
    </row>
    <row r="364" spans="1:7" s="25" customFormat="1" ht="45">
      <c r="A364" s="26" t="s">
        <v>1014</v>
      </c>
      <c r="B364" s="44" t="s">
        <v>614</v>
      </c>
      <c r="C364" s="45" t="s">
        <v>18</v>
      </c>
      <c r="D364" s="71">
        <v>1</v>
      </c>
      <c r="E364" s="27"/>
      <c r="F364" s="71"/>
      <c r="G364" s="29"/>
    </row>
    <row r="365" spans="1:7" s="25" customFormat="1" ht="33.75">
      <c r="A365" s="26" t="s">
        <v>1015</v>
      </c>
      <c r="B365" s="44" t="s">
        <v>613</v>
      </c>
      <c r="C365" s="45" t="s">
        <v>18</v>
      </c>
      <c r="D365" s="71">
        <v>4</v>
      </c>
      <c r="E365" s="27"/>
      <c r="F365" s="71"/>
      <c r="G365" s="29"/>
    </row>
    <row r="366" spans="1:7" s="25" customFormat="1" ht="45">
      <c r="A366" s="26" t="s">
        <v>1016</v>
      </c>
      <c r="B366" s="44" t="s">
        <v>612</v>
      </c>
      <c r="C366" s="45" t="s">
        <v>591</v>
      </c>
      <c r="D366" s="71">
        <v>1692.9</v>
      </c>
      <c r="E366" s="27"/>
      <c r="F366" s="71"/>
      <c r="G366" s="29"/>
    </row>
    <row r="367" spans="1:7" s="25" customFormat="1" ht="45">
      <c r="A367" s="26" t="s">
        <v>1017</v>
      </c>
      <c r="B367" s="73" t="s">
        <v>593</v>
      </c>
      <c r="C367" s="45" t="s">
        <v>591</v>
      </c>
      <c r="D367" s="71">
        <v>33.97</v>
      </c>
      <c r="E367" s="27"/>
      <c r="F367" s="71"/>
      <c r="G367" s="29"/>
    </row>
    <row r="368" spans="1:7" s="25" customFormat="1" ht="45">
      <c r="A368" s="26" t="s">
        <v>1018</v>
      </c>
      <c r="B368" s="73" t="s">
        <v>611</v>
      </c>
      <c r="C368" s="45" t="s">
        <v>591</v>
      </c>
      <c r="D368" s="71">
        <v>223.24</v>
      </c>
      <c r="E368" s="27"/>
      <c r="F368" s="71"/>
      <c r="G368" s="29"/>
    </row>
    <row r="369" spans="1:7" s="25" customFormat="1" ht="45">
      <c r="A369" s="26" t="s">
        <v>1019</v>
      </c>
      <c r="B369" s="73" t="s">
        <v>610</v>
      </c>
      <c r="C369" s="45" t="s">
        <v>591</v>
      </c>
      <c r="D369" s="71">
        <v>82.04</v>
      </c>
      <c r="E369" s="27"/>
      <c r="F369" s="71"/>
      <c r="G369" s="29"/>
    </row>
    <row r="370" spans="1:7" s="25" customFormat="1" ht="33.75">
      <c r="A370" s="26" t="s">
        <v>1020</v>
      </c>
      <c r="B370" s="73" t="s">
        <v>609</v>
      </c>
      <c r="C370" s="45" t="s">
        <v>591</v>
      </c>
      <c r="D370" s="71">
        <v>60.57</v>
      </c>
      <c r="E370" s="27"/>
      <c r="F370" s="71"/>
      <c r="G370" s="29"/>
    </row>
    <row r="371" spans="1:7" s="25" customFormat="1" ht="33.75">
      <c r="A371" s="26" t="s">
        <v>1021</v>
      </c>
      <c r="B371" s="44" t="s">
        <v>590</v>
      </c>
      <c r="C371" s="45" t="s">
        <v>18</v>
      </c>
      <c r="D371" s="71">
        <v>12</v>
      </c>
      <c r="E371" s="27"/>
      <c r="F371" s="71"/>
      <c r="G371" s="29"/>
    </row>
    <row r="372" spans="1:7" s="25" customFormat="1">
      <c r="A372" s="42" t="s">
        <v>644</v>
      </c>
      <c r="B372" s="43" t="s">
        <v>608</v>
      </c>
      <c r="C372" s="39"/>
      <c r="D372" s="40"/>
      <c r="E372" s="46"/>
      <c r="F372" s="41"/>
      <c r="G372" s="46">
        <f>ROUND(SUM(G373:G379),2)</f>
        <v>0</v>
      </c>
    </row>
    <row r="373" spans="1:7" s="25" customFormat="1" ht="56.25">
      <c r="A373" s="26" t="s">
        <v>1022</v>
      </c>
      <c r="B373" s="44" t="s">
        <v>607</v>
      </c>
      <c r="C373" s="45" t="s">
        <v>18</v>
      </c>
      <c r="D373" s="71">
        <v>17</v>
      </c>
      <c r="E373" s="27"/>
      <c r="F373" s="71"/>
      <c r="G373" s="29"/>
    </row>
    <row r="374" spans="1:7" s="25" customFormat="1" ht="56.25">
      <c r="A374" s="26" t="s">
        <v>1023</v>
      </c>
      <c r="B374" s="44" t="s">
        <v>606</v>
      </c>
      <c r="C374" s="45" t="s">
        <v>18</v>
      </c>
      <c r="D374" s="71">
        <v>1</v>
      </c>
      <c r="E374" s="27"/>
      <c r="F374" s="71"/>
      <c r="G374" s="29"/>
    </row>
    <row r="375" spans="1:7" s="25" customFormat="1" ht="78.75">
      <c r="A375" s="26" t="s">
        <v>1024</v>
      </c>
      <c r="B375" s="44" t="s">
        <v>605</v>
      </c>
      <c r="C375" s="45" t="s">
        <v>18</v>
      </c>
      <c r="D375" s="71">
        <v>3</v>
      </c>
      <c r="E375" s="27"/>
      <c r="F375" s="71"/>
      <c r="G375" s="29"/>
    </row>
    <row r="376" spans="1:7" s="25" customFormat="1" ht="33.75">
      <c r="A376" s="26" t="s">
        <v>1025</v>
      </c>
      <c r="B376" s="73" t="s">
        <v>604</v>
      </c>
      <c r="C376" s="45" t="s">
        <v>591</v>
      </c>
      <c r="D376" s="71">
        <v>266.25</v>
      </c>
      <c r="E376" s="27"/>
      <c r="F376" s="71"/>
      <c r="G376" s="29"/>
    </row>
    <row r="377" spans="1:7" s="25" customFormat="1" ht="45">
      <c r="A377" s="26" t="s">
        <v>1026</v>
      </c>
      <c r="B377" s="44" t="s">
        <v>603</v>
      </c>
      <c r="C377" s="45" t="s">
        <v>591</v>
      </c>
      <c r="D377" s="71">
        <v>50.01</v>
      </c>
      <c r="E377" s="27"/>
      <c r="F377" s="71"/>
      <c r="G377" s="29"/>
    </row>
    <row r="378" spans="1:7" s="25" customFormat="1" ht="45">
      <c r="A378" s="26" t="s">
        <v>1027</v>
      </c>
      <c r="B378" s="44" t="s">
        <v>592</v>
      </c>
      <c r="C378" s="45" t="s">
        <v>591</v>
      </c>
      <c r="D378" s="71">
        <v>74.239999999999995</v>
      </c>
      <c r="E378" s="27"/>
      <c r="F378" s="71"/>
      <c r="G378" s="29"/>
    </row>
    <row r="379" spans="1:7" s="25" customFormat="1" ht="33.75">
      <c r="A379" s="26" t="s">
        <v>1028</v>
      </c>
      <c r="B379" s="44" t="s">
        <v>590</v>
      </c>
      <c r="C379" s="45" t="s">
        <v>18</v>
      </c>
      <c r="D379" s="71">
        <v>9</v>
      </c>
      <c r="E379" s="27"/>
      <c r="F379" s="71"/>
      <c r="G379" s="29"/>
    </row>
    <row r="380" spans="1:7" s="25" customFormat="1">
      <c r="A380" s="42" t="s">
        <v>645</v>
      </c>
      <c r="B380" s="43" t="s">
        <v>602</v>
      </c>
      <c r="C380" s="39"/>
      <c r="D380" s="40"/>
      <c r="E380" s="46"/>
      <c r="F380" s="41"/>
      <c r="G380" s="46">
        <f>ROUND(SUM(G381:G381),2)</f>
        <v>0</v>
      </c>
    </row>
    <row r="381" spans="1:7" s="25" customFormat="1" ht="67.5">
      <c r="A381" s="26" t="s">
        <v>1029</v>
      </c>
      <c r="B381" s="44" t="s">
        <v>601</v>
      </c>
      <c r="C381" s="45" t="s">
        <v>18</v>
      </c>
      <c r="D381" s="71">
        <v>16</v>
      </c>
      <c r="E381" s="27"/>
      <c r="F381" s="71"/>
      <c r="G381" s="29"/>
    </row>
    <row r="382" spans="1:7" s="25" customFormat="1">
      <c r="A382" s="42" t="s">
        <v>646</v>
      </c>
      <c r="B382" s="43" t="s">
        <v>600</v>
      </c>
      <c r="C382" s="39"/>
      <c r="D382" s="40"/>
      <c r="E382" s="46"/>
      <c r="F382" s="41"/>
      <c r="G382" s="46">
        <f>ROUND(SUM(G383:G391),2)</f>
        <v>0</v>
      </c>
    </row>
    <row r="383" spans="1:7" s="25" customFormat="1" ht="56.25">
      <c r="A383" s="26" t="s">
        <v>1030</v>
      </c>
      <c r="B383" s="44" t="s">
        <v>599</v>
      </c>
      <c r="C383" s="45" t="s">
        <v>18</v>
      </c>
      <c r="D383" s="71">
        <v>1</v>
      </c>
      <c r="E383" s="27"/>
      <c r="F383" s="71"/>
      <c r="G383" s="29"/>
    </row>
    <row r="384" spans="1:7" s="25" customFormat="1" ht="45">
      <c r="A384" s="26" t="s">
        <v>1031</v>
      </c>
      <c r="B384" s="44" t="s">
        <v>598</v>
      </c>
      <c r="C384" s="45" t="s">
        <v>18</v>
      </c>
      <c r="D384" s="71">
        <v>4</v>
      </c>
      <c r="E384" s="27"/>
      <c r="F384" s="71"/>
      <c r="G384" s="29"/>
    </row>
    <row r="385" spans="1:16362" s="25" customFormat="1" ht="45">
      <c r="A385" s="26" t="s">
        <v>1032</v>
      </c>
      <c r="B385" s="44" t="s">
        <v>597</v>
      </c>
      <c r="C385" s="45" t="s">
        <v>18</v>
      </c>
      <c r="D385" s="71">
        <v>2</v>
      </c>
      <c r="E385" s="27"/>
      <c r="F385" s="71"/>
      <c r="G385" s="29"/>
    </row>
    <row r="386" spans="1:16362" s="25" customFormat="1" ht="33.75">
      <c r="A386" s="26" t="s">
        <v>1033</v>
      </c>
      <c r="B386" s="44" t="s">
        <v>596</v>
      </c>
      <c r="C386" s="45" t="s">
        <v>18</v>
      </c>
      <c r="D386" s="71">
        <v>20</v>
      </c>
      <c r="E386" s="27"/>
      <c r="F386" s="71"/>
      <c r="G386" s="29"/>
    </row>
    <row r="387" spans="1:16362" s="25" customFormat="1" ht="45">
      <c r="A387" s="26" t="s">
        <v>1034</v>
      </c>
      <c r="B387" s="44" t="s">
        <v>595</v>
      </c>
      <c r="C387" s="45" t="s">
        <v>18</v>
      </c>
      <c r="D387" s="71">
        <v>4</v>
      </c>
      <c r="E387" s="27"/>
      <c r="F387" s="71"/>
      <c r="G387" s="29"/>
    </row>
    <row r="388" spans="1:16362" s="25" customFormat="1" ht="45">
      <c r="A388" s="26" t="s">
        <v>1035</v>
      </c>
      <c r="B388" s="44" t="s">
        <v>594</v>
      </c>
      <c r="C388" s="45" t="s">
        <v>591</v>
      </c>
      <c r="D388" s="71">
        <v>415.39</v>
      </c>
      <c r="E388" s="27"/>
      <c r="F388" s="71"/>
      <c r="G388" s="29"/>
    </row>
    <row r="389" spans="1:16362" s="25" customFormat="1" ht="45">
      <c r="A389" s="26" t="s">
        <v>1036</v>
      </c>
      <c r="B389" s="44" t="s">
        <v>593</v>
      </c>
      <c r="C389" s="45" t="s">
        <v>591</v>
      </c>
      <c r="D389" s="71">
        <v>144.35</v>
      </c>
      <c r="E389" s="27"/>
      <c r="F389" s="71"/>
      <c r="G389" s="29"/>
    </row>
    <row r="390" spans="1:16362" s="25" customFormat="1" ht="45">
      <c r="A390" s="26" t="s">
        <v>1037</v>
      </c>
      <c r="B390" s="44" t="s">
        <v>592</v>
      </c>
      <c r="C390" s="45" t="s">
        <v>591</v>
      </c>
      <c r="D390" s="71">
        <v>63.34</v>
      </c>
      <c r="E390" s="27"/>
      <c r="F390" s="71"/>
      <c r="G390" s="29"/>
    </row>
    <row r="391" spans="1:16362" s="25" customFormat="1" ht="33.75">
      <c r="A391" s="26" t="s">
        <v>1038</v>
      </c>
      <c r="B391" s="44" t="s">
        <v>590</v>
      </c>
      <c r="C391" s="45" t="s">
        <v>18</v>
      </c>
      <c r="D391" s="71">
        <v>12</v>
      </c>
      <c r="E391" s="27"/>
      <c r="F391" s="71"/>
      <c r="G391" s="29"/>
      <c r="H391" s="7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c r="IV391" s="32"/>
      <c r="IW391" s="32"/>
      <c r="IX391" s="32"/>
      <c r="IY391" s="32"/>
      <c r="IZ391" s="32"/>
      <c r="JA391" s="32"/>
      <c r="JB391" s="32"/>
      <c r="JC391" s="32"/>
      <c r="JD391" s="32"/>
      <c r="JE391" s="32"/>
      <c r="JF391" s="32"/>
      <c r="JG391" s="32"/>
      <c r="JH391" s="32"/>
      <c r="JI391" s="32"/>
      <c r="JJ391" s="32"/>
      <c r="JK391" s="32"/>
      <c r="JL391" s="32"/>
      <c r="JM391" s="32"/>
      <c r="JN391" s="32"/>
      <c r="JO391" s="32"/>
      <c r="JP391" s="32"/>
      <c r="JQ391" s="32"/>
      <c r="JR391" s="32"/>
      <c r="JS391" s="32"/>
      <c r="JT391" s="32"/>
      <c r="JU391" s="32"/>
      <c r="JV391" s="32"/>
      <c r="JW391" s="32"/>
      <c r="JX391" s="32"/>
      <c r="JY391" s="32"/>
      <c r="JZ391" s="32"/>
      <c r="KA391" s="32"/>
      <c r="KB391" s="32"/>
      <c r="KC391" s="32"/>
      <c r="KD391" s="32"/>
      <c r="KE391" s="32"/>
      <c r="KF391" s="32"/>
      <c r="KG391" s="32"/>
      <c r="KH391" s="32"/>
      <c r="KI391" s="32"/>
      <c r="KJ391" s="32"/>
      <c r="KK391" s="32"/>
      <c r="KL391" s="32"/>
      <c r="KM391" s="32"/>
      <c r="KN391" s="32"/>
      <c r="KO391" s="32"/>
      <c r="KP391" s="32"/>
      <c r="KQ391" s="32"/>
      <c r="KR391" s="32"/>
      <c r="KS391" s="32"/>
      <c r="KT391" s="32"/>
      <c r="KU391" s="32"/>
      <c r="KV391" s="32"/>
      <c r="KW391" s="32"/>
      <c r="KX391" s="32"/>
      <c r="KY391" s="32"/>
      <c r="KZ391" s="32"/>
      <c r="LA391" s="32"/>
      <c r="LB391" s="32"/>
      <c r="LC391" s="32"/>
      <c r="LD391" s="32"/>
      <c r="LE391" s="32"/>
      <c r="LF391" s="32"/>
      <c r="LG391" s="32"/>
      <c r="LH391" s="32"/>
      <c r="LI391" s="32"/>
      <c r="LJ391" s="32"/>
      <c r="LK391" s="32"/>
      <c r="LL391" s="32"/>
      <c r="LM391" s="32"/>
      <c r="LN391" s="32"/>
      <c r="LO391" s="32"/>
      <c r="LP391" s="32"/>
      <c r="LQ391" s="32"/>
      <c r="LR391" s="32"/>
      <c r="LS391" s="32"/>
      <c r="LT391" s="32"/>
      <c r="LU391" s="32"/>
      <c r="LV391" s="32"/>
      <c r="LW391" s="32"/>
      <c r="LX391" s="32"/>
      <c r="LY391" s="32"/>
      <c r="LZ391" s="32"/>
      <c r="MA391" s="32"/>
      <c r="MB391" s="32"/>
      <c r="MC391" s="32"/>
      <c r="MD391" s="32"/>
      <c r="ME391" s="32"/>
      <c r="MF391" s="32"/>
      <c r="MG391" s="32"/>
      <c r="MH391" s="32"/>
      <c r="MI391" s="32"/>
      <c r="MJ391" s="32"/>
      <c r="MK391" s="32"/>
      <c r="ML391" s="32"/>
      <c r="MM391" s="32"/>
      <c r="MN391" s="32"/>
      <c r="MO391" s="32"/>
      <c r="MP391" s="32"/>
      <c r="MQ391" s="32"/>
      <c r="MR391" s="32"/>
      <c r="MS391" s="32"/>
      <c r="MT391" s="32"/>
      <c r="MU391" s="32"/>
      <c r="MV391" s="32"/>
      <c r="MW391" s="32"/>
      <c r="MX391" s="32"/>
      <c r="MY391" s="32"/>
      <c r="MZ391" s="32"/>
      <c r="NA391" s="32"/>
      <c r="NB391" s="32"/>
      <c r="NC391" s="32"/>
      <c r="ND391" s="32"/>
      <c r="NE391" s="32"/>
      <c r="NF391" s="32"/>
      <c r="NG391" s="32"/>
      <c r="NH391" s="32"/>
      <c r="NI391" s="32"/>
      <c r="NJ391" s="32"/>
      <c r="NK391" s="32"/>
      <c r="NL391" s="32"/>
      <c r="NM391" s="32"/>
      <c r="NN391" s="32"/>
      <c r="NO391" s="32"/>
      <c r="NP391" s="32"/>
      <c r="NQ391" s="32"/>
      <c r="NR391" s="32"/>
      <c r="NS391" s="32"/>
      <c r="NT391" s="32"/>
      <c r="NU391" s="32"/>
      <c r="NV391" s="32"/>
      <c r="NW391" s="32"/>
      <c r="NX391" s="32"/>
      <c r="NY391" s="32"/>
      <c r="NZ391" s="32"/>
      <c r="OA391" s="32"/>
      <c r="OB391" s="32"/>
      <c r="OC391" s="32"/>
      <c r="OD391" s="32"/>
      <c r="OE391" s="32"/>
      <c r="OF391" s="32"/>
      <c r="OG391" s="32"/>
      <c r="OH391" s="32"/>
      <c r="OI391" s="32"/>
      <c r="OJ391" s="32"/>
      <c r="OK391" s="32"/>
      <c r="OL391" s="32"/>
      <c r="OM391" s="32"/>
      <c r="ON391" s="32"/>
      <c r="OO391" s="32"/>
      <c r="OP391" s="32"/>
      <c r="OQ391" s="32"/>
      <c r="OR391" s="32"/>
      <c r="OS391" s="32"/>
      <c r="OT391" s="32"/>
      <c r="OU391" s="32"/>
      <c r="OV391" s="32"/>
      <c r="OW391" s="32"/>
      <c r="OX391" s="32"/>
      <c r="OY391" s="32"/>
      <c r="OZ391" s="32"/>
      <c r="PA391" s="32"/>
      <c r="PB391" s="32"/>
      <c r="PC391" s="32"/>
      <c r="PD391" s="32"/>
      <c r="PE391" s="32"/>
      <c r="PF391" s="32"/>
      <c r="PG391" s="32"/>
      <c r="PH391" s="32"/>
      <c r="PI391" s="32"/>
      <c r="PJ391" s="32"/>
      <c r="PK391" s="32"/>
      <c r="PL391" s="32"/>
      <c r="PM391" s="32"/>
      <c r="PN391" s="32"/>
      <c r="PO391" s="32"/>
      <c r="PP391" s="32"/>
      <c r="PQ391" s="32"/>
      <c r="PR391" s="32"/>
      <c r="PS391" s="32"/>
      <c r="PT391" s="32"/>
      <c r="PU391" s="32"/>
      <c r="PV391" s="32"/>
      <c r="PW391" s="32"/>
      <c r="PX391" s="32"/>
      <c r="PY391" s="32"/>
      <c r="PZ391" s="32"/>
      <c r="QA391" s="32"/>
      <c r="QB391" s="32"/>
      <c r="QC391" s="32"/>
      <c r="QD391" s="32"/>
      <c r="QE391" s="32"/>
      <c r="QF391" s="32"/>
      <c r="QG391" s="32"/>
      <c r="QH391" s="32"/>
      <c r="QI391" s="32"/>
      <c r="QJ391" s="32"/>
      <c r="QK391" s="32"/>
      <c r="QL391" s="32"/>
      <c r="QM391" s="32"/>
      <c r="QN391" s="32"/>
      <c r="QO391" s="32"/>
      <c r="QP391" s="32"/>
      <c r="QQ391" s="32"/>
      <c r="QR391" s="32"/>
      <c r="QS391" s="32"/>
      <c r="QT391" s="32"/>
      <c r="QU391" s="32"/>
      <c r="QV391" s="32"/>
      <c r="QW391" s="32"/>
      <c r="QX391" s="32"/>
      <c r="QY391" s="32"/>
      <c r="QZ391" s="32"/>
      <c r="RA391" s="32"/>
      <c r="RB391" s="32"/>
      <c r="RC391" s="32"/>
      <c r="RD391" s="32"/>
      <c r="RE391" s="32"/>
      <c r="RF391" s="32"/>
      <c r="RG391" s="32"/>
      <c r="RH391" s="32"/>
      <c r="RI391" s="32"/>
      <c r="RJ391" s="32"/>
      <c r="RK391" s="32"/>
      <c r="RL391" s="32"/>
      <c r="RM391" s="32"/>
      <c r="RN391" s="32"/>
      <c r="RO391" s="32"/>
      <c r="RP391" s="32"/>
      <c r="RQ391" s="32"/>
      <c r="RR391" s="32"/>
      <c r="RS391" s="32"/>
      <c r="RT391" s="32"/>
      <c r="RU391" s="32"/>
      <c r="RV391" s="32"/>
      <c r="RW391" s="32"/>
      <c r="RX391" s="32"/>
      <c r="RY391" s="32"/>
      <c r="RZ391" s="32"/>
      <c r="SA391" s="32"/>
      <c r="SB391" s="32"/>
      <c r="SC391" s="32"/>
      <c r="SD391" s="32"/>
      <c r="SE391" s="32"/>
      <c r="SF391" s="32"/>
      <c r="SG391" s="32"/>
      <c r="SH391" s="32"/>
      <c r="SI391" s="32"/>
      <c r="SJ391" s="32"/>
      <c r="SK391" s="32"/>
      <c r="SL391" s="32"/>
      <c r="SM391" s="32"/>
      <c r="SN391" s="32"/>
      <c r="SO391" s="32"/>
      <c r="SP391" s="32"/>
      <c r="SQ391" s="32"/>
      <c r="SR391" s="32"/>
      <c r="SS391" s="32"/>
      <c r="ST391" s="32"/>
      <c r="SU391" s="32"/>
      <c r="SV391" s="32"/>
      <c r="SW391" s="32"/>
      <c r="SX391" s="32"/>
      <c r="SY391" s="32"/>
      <c r="SZ391" s="32"/>
      <c r="TA391" s="32"/>
      <c r="TB391" s="32"/>
      <c r="TC391" s="32"/>
      <c r="TD391" s="32"/>
      <c r="TE391" s="32"/>
      <c r="TF391" s="32"/>
      <c r="TG391" s="32"/>
      <c r="TH391" s="32"/>
      <c r="TI391" s="32"/>
      <c r="TJ391" s="32"/>
      <c r="TK391" s="32"/>
      <c r="TL391" s="32"/>
      <c r="TM391" s="32"/>
      <c r="TN391" s="32"/>
      <c r="TO391" s="32"/>
      <c r="TP391" s="32"/>
      <c r="TQ391" s="32"/>
      <c r="TR391" s="32"/>
      <c r="TS391" s="32"/>
      <c r="TT391" s="32"/>
      <c r="TU391" s="32"/>
      <c r="TV391" s="32"/>
      <c r="TW391" s="32"/>
      <c r="TX391" s="32"/>
      <c r="TY391" s="32"/>
      <c r="TZ391" s="32"/>
      <c r="UA391" s="32"/>
      <c r="UB391" s="32"/>
      <c r="UC391" s="32"/>
      <c r="UD391" s="32"/>
      <c r="UE391" s="32"/>
      <c r="UF391" s="32"/>
      <c r="UG391" s="32"/>
      <c r="UH391" s="32"/>
      <c r="UI391" s="32"/>
      <c r="UJ391" s="32"/>
      <c r="UK391" s="32"/>
      <c r="UL391" s="32"/>
      <c r="UM391" s="32"/>
      <c r="UN391" s="32"/>
      <c r="UO391" s="32"/>
      <c r="UP391" s="32"/>
      <c r="UQ391" s="32"/>
      <c r="UR391" s="32"/>
      <c r="US391" s="32"/>
      <c r="UT391" s="32"/>
      <c r="UU391" s="32"/>
      <c r="UV391" s="32"/>
      <c r="UW391" s="32"/>
      <c r="UX391" s="32"/>
      <c r="UY391" s="32"/>
      <c r="UZ391" s="32"/>
      <c r="VA391" s="32"/>
      <c r="VB391" s="32"/>
      <c r="VC391" s="32"/>
      <c r="VD391" s="32"/>
      <c r="VE391" s="32"/>
      <c r="VF391" s="32"/>
      <c r="VG391" s="32"/>
      <c r="VH391" s="32"/>
      <c r="VI391" s="32"/>
      <c r="VJ391" s="32"/>
      <c r="VK391" s="32"/>
      <c r="VL391" s="32"/>
      <c r="VM391" s="32"/>
      <c r="VN391" s="32"/>
      <c r="VO391" s="32"/>
      <c r="VP391" s="32"/>
      <c r="VQ391" s="32"/>
      <c r="VR391" s="32"/>
      <c r="VS391" s="32"/>
      <c r="VT391" s="32"/>
      <c r="VU391" s="32"/>
      <c r="VV391" s="32"/>
      <c r="VW391" s="32"/>
      <c r="VX391" s="32"/>
      <c r="VY391" s="32"/>
      <c r="VZ391" s="32"/>
      <c r="WA391" s="32"/>
      <c r="WB391" s="32"/>
      <c r="WC391" s="32"/>
      <c r="WD391" s="32"/>
      <c r="WE391" s="32"/>
      <c r="WF391" s="32"/>
      <c r="WG391" s="32"/>
      <c r="WH391" s="32"/>
      <c r="WI391" s="32"/>
      <c r="WJ391" s="32"/>
      <c r="WK391" s="32"/>
      <c r="WL391" s="32"/>
      <c r="WM391" s="32"/>
      <c r="WN391" s="32"/>
      <c r="WO391" s="32"/>
      <c r="WP391" s="32"/>
      <c r="WQ391" s="32"/>
      <c r="WR391" s="32"/>
      <c r="WS391" s="32"/>
      <c r="WT391" s="32"/>
      <c r="WU391" s="32"/>
      <c r="WV391" s="32"/>
      <c r="WW391" s="32"/>
      <c r="WX391" s="32"/>
      <c r="WY391" s="32"/>
      <c r="WZ391" s="32"/>
      <c r="XA391" s="32"/>
      <c r="XB391" s="32"/>
      <c r="XC391" s="32"/>
      <c r="XD391" s="32"/>
      <c r="XE391" s="32"/>
      <c r="XF391" s="32"/>
      <c r="XG391" s="32"/>
      <c r="XH391" s="32"/>
      <c r="XI391" s="32"/>
      <c r="XJ391" s="32"/>
      <c r="XK391" s="32"/>
      <c r="XL391" s="32"/>
      <c r="XM391" s="32"/>
      <c r="XN391" s="32"/>
      <c r="XO391" s="32"/>
      <c r="XP391" s="32"/>
      <c r="XQ391" s="32"/>
      <c r="XR391" s="32"/>
      <c r="XS391" s="32"/>
      <c r="XT391" s="32"/>
      <c r="XU391" s="32"/>
      <c r="XV391" s="32"/>
      <c r="XW391" s="32"/>
      <c r="XX391" s="32"/>
      <c r="XY391" s="32"/>
      <c r="XZ391" s="32"/>
      <c r="YA391" s="32"/>
      <c r="YB391" s="32"/>
      <c r="YC391" s="32"/>
      <c r="YD391" s="32"/>
      <c r="YE391" s="32"/>
      <c r="YF391" s="32"/>
      <c r="YG391" s="32"/>
      <c r="YH391" s="32"/>
      <c r="YI391" s="32"/>
      <c r="YJ391" s="32"/>
      <c r="YK391" s="32"/>
      <c r="YL391" s="32"/>
      <c r="YM391" s="32"/>
      <c r="YN391" s="32"/>
      <c r="YO391" s="32"/>
      <c r="YP391" s="32"/>
      <c r="YQ391" s="32"/>
      <c r="YR391" s="32"/>
      <c r="YS391" s="32"/>
      <c r="YT391" s="32"/>
      <c r="YU391" s="32"/>
      <c r="YV391" s="32"/>
      <c r="YW391" s="32"/>
      <c r="YX391" s="32"/>
      <c r="YY391" s="32"/>
      <c r="YZ391" s="32"/>
      <c r="ZA391" s="32"/>
      <c r="ZB391" s="32"/>
      <c r="ZC391" s="32"/>
      <c r="ZD391" s="32"/>
      <c r="ZE391" s="32"/>
      <c r="ZF391" s="32"/>
      <c r="ZG391" s="32"/>
      <c r="ZH391" s="32"/>
      <c r="ZI391" s="32"/>
      <c r="ZJ391" s="32"/>
      <c r="ZK391" s="32"/>
      <c r="ZL391" s="32"/>
      <c r="ZM391" s="32"/>
      <c r="ZN391" s="32"/>
      <c r="ZO391" s="32"/>
      <c r="ZP391" s="32"/>
      <c r="ZQ391" s="32"/>
      <c r="ZR391" s="32"/>
      <c r="ZS391" s="32"/>
      <c r="ZT391" s="32"/>
      <c r="ZU391" s="32"/>
      <c r="ZV391" s="32"/>
      <c r="ZW391" s="32"/>
      <c r="ZX391" s="32"/>
      <c r="ZY391" s="32"/>
      <c r="ZZ391" s="32"/>
      <c r="AAA391" s="32"/>
      <c r="AAB391" s="32"/>
      <c r="AAC391" s="32"/>
      <c r="AAD391" s="32"/>
      <c r="AAE391" s="32"/>
      <c r="AAF391" s="32"/>
      <c r="AAG391" s="32"/>
      <c r="AAH391" s="32"/>
      <c r="AAI391" s="32"/>
      <c r="AAJ391" s="32"/>
      <c r="AAK391" s="32"/>
      <c r="AAL391" s="32"/>
      <c r="AAM391" s="32"/>
      <c r="AAN391" s="32"/>
      <c r="AAO391" s="32"/>
      <c r="AAP391" s="32"/>
      <c r="AAQ391" s="32"/>
      <c r="AAR391" s="32"/>
      <c r="AAS391" s="32"/>
      <c r="AAT391" s="32"/>
      <c r="AAU391" s="32"/>
      <c r="AAV391" s="32"/>
      <c r="AAW391" s="32"/>
      <c r="AAX391" s="32"/>
      <c r="AAY391" s="32"/>
      <c r="AAZ391" s="32"/>
      <c r="ABA391" s="32"/>
      <c r="ABB391" s="32"/>
      <c r="ABC391" s="32"/>
      <c r="ABD391" s="32"/>
      <c r="ABE391" s="32"/>
      <c r="ABF391" s="32"/>
      <c r="ABG391" s="32"/>
      <c r="ABH391" s="32"/>
      <c r="ABI391" s="32"/>
      <c r="ABJ391" s="32"/>
      <c r="ABK391" s="32"/>
      <c r="ABL391" s="32"/>
      <c r="ABM391" s="32"/>
      <c r="ABN391" s="32"/>
      <c r="ABO391" s="32"/>
      <c r="ABP391" s="32"/>
      <c r="ABQ391" s="32"/>
      <c r="ABR391" s="32"/>
      <c r="ABS391" s="32"/>
      <c r="ABT391" s="32"/>
      <c r="ABU391" s="32"/>
      <c r="ABV391" s="32"/>
      <c r="ABW391" s="32"/>
      <c r="ABX391" s="32"/>
      <c r="ABY391" s="32"/>
      <c r="ABZ391" s="32"/>
      <c r="ACA391" s="32"/>
      <c r="ACB391" s="32"/>
      <c r="ACC391" s="32"/>
      <c r="ACD391" s="32"/>
      <c r="ACE391" s="32"/>
      <c r="ACF391" s="32"/>
      <c r="ACG391" s="32"/>
      <c r="ACH391" s="32"/>
      <c r="ACI391" s="32"/>
      <c r="ACJ391" s="32"/>
      <c r="ACK391" s="32"/>
      <c r="ACL391" s="32"/>
      <c r="ACM391" s="32"/>
      <c r="ACN391" s="32"/>
      <c r="ACO391" s="32"/>
      <c r="ACP391" s="32"/>
      <c r="ACQ391" s="32"/>
      <c r="ACR391" s="32"/>
      <c r="ACS391" s="32"/>
      <c r="ACT391" s="32"/>
      <c r="ACU391" s="32"/>
      <c r="ACV391" s="32"/>
      <c r="ACW391" s="32"/>
      <c r="ACX391" s="32"/>
      <c r="ACY391" s="32"/>
      <c r="ACZ391" s="32"/>
      <c r="ADA391" s="32"/>
      <c r="ADB391" s="32"/>
      <c r="ADC391" s="32"/>
      <c r="ADD391" s="32"/>
      <c r="ADE391" s="32"/>
      <c r="ADF391" s="32"/>
      <c r="ADG391" s="32"/>
      <c r="ADH391" s="32"/>
      <c r="ADI391" s="32"/>
      <c r="ADJ391" s="32"/>
      <c r="ADK391" s="32"/>
      <c r="ADL391" s="32"/>
      <c r="ADM391" s="32"/>
      <c r="ADN391" s="32"/>
      <c r="ADO391" s="32"/>
      <c r="ADP391" s="32"/>
      <c r="ADQ391" s="32"/>
      <c r="ADR391" s="32"/>
      <c r="ADS391" s="32"/>
      <c r="ADT391" s="32"/>
      <c r="ADU391" s="32"/>
      <c r="ADV391" s="32"/>
      <c r="ADW391" s="32"/>
      <c r="ADX391" s="32"/>
      <c r="ADY391" s="32"/>
      <c r="ADZ391" s="32"/>
      <c r="AEA391" s="32"/>
      <c r="AEB391" s="32"/>
      <c r="AEC391" s="32"/>
      <c r="AED391" s="32"/>
      <c r="AEE391" s="32"/>
      <c r="AEF391" s="32"/>
      <c r="AEG391" s="32"/>
      <c r="AEH391" s="32"/>
      <c r="AEI391" s="32"/>
      <c r="AEJ391" s="32"/>
      <c r="AEK391" s="32"/>
      <c r="AEL391" s="32"/>
      <c r="AEM391" s="32"/>
      <c r="AEN391" s="32"/>
      <c r="AEO391" s="32"/>
      <c r="AEP391" s="32"/>
      <c r="AEQ391" s="32"/>
      <c r="AER391" s="32"/>
      <c r="AES391" s="32"/>
      <c r="AET391" s="32"/>
      <c r="AEU391" s="32"/>
      <c r="AEV391" s="32"/>
      <c r="AEW391" s="32"/>
      <c r="AEX391" s="32"/>
      <c r="AEY391" s="32"/>
      <c r="AEZ391" s="32"/>
      <c r="AFA391" s="32"/>
      <c r="AFB391" s="32"/>
      <c r="AFC391" s="32"/>
      <c r="AFD391" s="32"/>
      <c r="AFE391" s="32"/>
      <c r="AFF391" s="32"/>
      <c r="AFG391" s="32"/>
      <c r="AFH391" s="32"/>
      <c r="AFI391" s="32"/>
      <c r="AFJ391" s="32"/>
      <c r="AFK391" s="32"/>
      <c r="AFL391" s="32"/>
      <c r="AFM391" s="32"/>
      <c r="AFN391" s="32"/>
      <c r="AFO391" s="32"/>
      <c r="AFP391" s="32"/>
      <c r="AFQ391" s="32"/>
      <c r="AFR391" s="32"/>
      <c r="AFS391" s="32"/>
      <c r="AFT391" s="32"/>
      <c r="AFU391" s="32"/>
      <c r="AFV391" s="32"/>
      <c r="AFW391" s="32"/>
      <c r="AFX391" s="32"/>
      <c r="AFY391" s="32"/>
      <c r="AFZ391" s="32"/>
      <c r="AGA391" s="32"/>
      <c r="AGB391" s="32"/>
      <c r="AGC391" s="32"/>
      <c r="AGD391" s="32"/>
      <c r="AGE391" s="32"/>
      <c r="AGF391" s="32"/>
      <c r="AGG391" s="32"/>
      <c r="AGH391" s="32"/>
      <c r="AGI391" s="32"/>
      <c r="AGJ391" s="32"/>
      <c r="AGK391" s="32"/>
      <c r="AGL391" s="32"/>
      <c r="AGM391" s="32"/>
      <c r="AGN391" s="32"/>
      <c r="AGO391" s="32"/>
      <c r="AGP391" s="32"/>
      <c r="AGQ391" s="32"/>
      <c r="AGR391" s="32"/>
      <c r="AGS391" s="32"/>
      <c r="AGT391" s="32"/>
      <c r="AGU391" s="32"/>
      <c r="AGV391" s="32"/>
      <c r="AGW391" s="32"/>
      <c r="AGX391" s="32"/>
      <c r="AGY391" s="32"/>
      <c r="AGZ391" s="32"/>
      <c r="AHA391" s="32"/>
      <c r="AHB391" s="32"/>
      <c r="AHC391" s="32"/>
      <c r="AHD391" s="32"/>
      <c r="AHE391" s="32"/>
      <c r="AHF391" s="32"/>
      <c r="AHG391" s="32"/>
      <c r="AHH391" s="32"/>
      <c r="AHI391" s="32"/>
      <c r="AHJ391" s="32"/>
      <c r="AHK391" s="32"/>
      <c r="AHL391" s="32"/>
      <c r="AHM391" s="32"/>
      <c r="AHN391" s="32"/>
      <c r="AHO391" s="32"/>
      <c r="AHP391" s="32"/>
      <c r="AHQ391" s="32"/>
      <c r="AHR391" s="32"/>
      <c r="AHS391" s="32"/>
      <c r="AHT391" s="32"/>
      <c r="AHU391" s="32"/>
      <c r="AHV391" s="32"/>
      <c r="AHW391" s="32"/>
      <c r="AHX391" s="32"/>
      <c r="AHY391" s="32"/>
      <c r="AHZ391" s="32"/>
      <c r="AIA391" s="32"/>
      <c r="AIB391" s="32"/>
      <c r="AIC391" s="32"/>
      <c r="AID391" s="32"/>
      <c r="AIE391" s="32"/>
      <c r="AIF391" s="32"/>
      <c r="AIG391" s="32"/>
      <c r="AIH391" s="32"/>
      <c r="AII391" s="32"/>
      <c r="AIJ391" s="32"/>
      <c r="AIK391" s="32"/>
      <c r="AIL391" s="32"/>
      <c r="AIM391" s="32"/>
      <c r="AIN391" s="32"/>
      <c r="AIO391" s="32"/>
      <c r="AIP391" s="32"/>
      <c r="AIQ391" s="32"/>
      <c r="AIR391" s="32"/>
      <c r="AIS391" s="32"/>
      <c r="AIT391" s="32"/>
      <c r="AIU391" s="32"/>
      <c r="AIV391" s="32"/>
      <c r="AIW391" s="32"/>
      <c r="AIX391" s="32"/>
      <c r="AIY391" s="32"/>
      <c r="AIZ391" s="32"/>
      <c r="AJA391" s="32"/>
      <c r="AJB391" s="32"/>
      <c r="AJC391" s="32"/>
      <c r="AJD391" s="32"/>
      <c r="AJE391" s="32"/>
      <c r="AJF391" s="32"/>
      <c r="AJG391" s="32"/>
      <c r="AJH391" s="32"/>
      <c r="AJI391" s="32"/>
      <c r="AJJ391" s="32"/>
      <c r="AJK391" s="32"/>
      <c r="AJL391" s="32"/>
      <c r="AJM391" s="32"/>
      <c r="AJN391" s="32"/>
      <c r="AJO391" s="32"/>
      <c r="AJP391" s="32"/>
      <c r="AJQ391" s="32"/>
      <c r="AJR391" s="32"/>
      <c r="AJS391" s="32"/>
      <c r="AJT391" s="32"/>
      <c r="AJU391" s="32"/>
      <c r="AJV391" s="32"/>
      <c r="AJW391" s="32"/>
      <c r="AJX391" s="32"/>
      <c r="AJY391" s="32"/>
      <c r="AJZ391" s="32"/>
      <c r="AKA391" s="32"/>
      <c r="AKB391" s="32"/>
      <c r="AKC391" s="32"/>
      <c r="AKD391" s="32"/>
      <c r="AKE391" s="32"/>
      <c r="AKF391" s="32"/>
      <c r="AKG391" s="32"/>
      <c r="AKH391" s="32"/>
      <c r="AKI391" s="32"/>
      <c r="AKJ391" s="32"/>
      <c r="AKK391" s="32"/>
      <c r="AKL391" s="32"/>
      <c r="AKM391" s="32"/>
      <c r="AKN391" s="32"/>
      <c r="AKO391" s="32"/>
      <c r="AKP391" s="32"/>
      <c r="AKQ391" s="32"/>
      <c r="AKR391" s="32"/>
      <c r="AKS391" s="32"/>
      <c r="AKT391" s="32"/>
      <c r="AKU391" s="32"/>
      <c r="AKV391" s="32"/>
      <c r="AKW391" s="32"/>
      <c r="AKX391" s="32"/>
      <c r="AKY391" s="32"/>
      <c r="AKZ391" s="32"/>
      <c r="ALA391" s="32"/>
      <c r="ALB391" s="32"/>
      <c r="ALC391" s="32"/>
      <c r="ALD391" s="32"/>
      <c r="ALE391" s="32"/>
      <c r="ALF391" s="32"/>
      <c r="ALG391" s="32"/>
      <c r="ALH391" s="32"/>
      <c r="ALI391" s="32"/>
      <c r="ALJ391" s="32"/>
      <c r="ALK391" s="32"/>
      <c r="ALL391" s="32"/>
      <c r="ALM391" s="32"/>
      <c r="ALN391" s="32"/>
      <c r="ALO391" s="32"/>
      <c r="ALP391" s="32"/>
      <c r="ALQ391" s="32"/>
      <c r="ALR391" s="32"/>
      <c r="ALS391" s="32"/>
      <c r="ALT391" s="32"/>
      <c r="ALU391" s="32"/>
      <c r="ALV391" s="32"/>
      <c r="ALW391" s="32"/>
      <c r="ALX391" s="32"/>
      <c r="ALY391" s="32"/>
      <c r="ALZ391" s="32"/>
      <c r="AMA391" s="32"/>
      <c r="AMB391" s="32"/>
      <c r="AMC391" s="32"/>
      <c r="AMD391" s="32"/>
      <c r="AME391" s="32"/>
      <c r="AMF391" s="32"/>
      <c r="AMG391" s="32"/>
      <c r="AMH391" s="32"/>
      <c r="AMI391" s="32"/>
      <c r="AMJ391" s="32"/>
      <c r="AMK391" s="32"/>
      <c r="AML391" s="32"/>
      <c r="AMM391" s="32"/>
      <c r="AMN391" s="32"/>
      <c r="AMO391" s="32"/>
      <c r="AMP391" s="32"/>
      <c r="AMQ391" s="32"/>
      <c r="AMR391" s="32"/>
      <c r="AMS391" s="32"/>
      <c r="AMT391" s="32"/>
      <c r="AMU391" s="32"/>
      <c r="AMV391" s="32"/>
      <c r="AMW391" s="32"/>
      <c r="AMX391" s="32"/>
      <c r="AMY391" s="32"/>
      <c r="AMZ391" s="32"/>
      <c r="ANA391" s="32"/>
      <c r="ANB391" s="32"/>
      <c r="ANC391" s="32"/>
      <c r="AND391" s="32"/>
      <c r="ANE391" s="32"/>
      <c r="ANF391" s="32"/>
      <c r="ANG391" s="32"/>
      <c r="ANH391" s="32"/>
      <c r="ANI391" s="32"/>
      <c r="ANJ391" s="32"/>
      <c r="ANK391" s="32"/>
      <c r="ANL391" s="32"/>
      <c r="ANM391" s="32"/>
      <c r="ANN391" s="32"/>
      <c r="ANO391" s="32"/>
      <c r="ANP391" s="32"/>
      <c r="ANQ391" s="32"/>
      <c r="ANR391" s="32"/>
      <c r="ANS391" s="32"/>
      <c r="ANT391" s="32"/>
      <c r="ANU391" s="32"/>
      <c r="ANV391" s="32"/>
      <c r="ANW391" s="32"/>
      <c r="ANX391" s="32"/>
      <c r="ANY391" s="32"/>
      <c r="ANZ391" s="32"/>
      <c r="AOA391" s="32"/>
      <c r="AOB391" s="32"/>
      <c r="AOC391" s="32"/>
      <c r="AOD391" s="32"/>
      <c r="AOE391" s="32"/>
      <c r="AOF391" s="32"/>
      <c r="AOG391" s="32"/>
      <c r="AOH391" s="32"/>
      <c r="AOI391" s="32"/>
      <c r="AOJ391" s="32"/>
      <c r="AOK391" s="32"/>
      <c r="AOL391" s="32"/>
      <c r="AOM391" s="32"/>
      <c r="AON391" s="32"/>
      <c r="AOO391" s="32"/>
      <c r="AOP391" s="32"/>
      <c r="AOQ391" s="32"/>
      <c r="AOR391" s="32"/>
      <c r="AOS391" s="32"/>
      <c r="AOT391" s="32"/>
      <c r="AOU391" s="32"/>
      <c r="AOV391" s="32"/>
      <c r="AOW391" s="32"/>
      <c r="AOX391" s="32"/>
      <c r="AOY391" s="32"/>
      <c r="AOZ391" s="32"/>
      <c r="APA391" s="32"/>
      <c r="APB391" s="32"/>
      <c r="APC391" s="32"/>
      <c r="APD391" s="32"/>
      <c r="APE391" s="32"/>
      <c r="APF391" s="32"/>
      <c r="APG391" s="32"/>
      <c r="APH391" s="32"/>
      <c r="API391" s="32"/>
      <c r="APJ391" s="32"/>
      <c r="APK391" s="32"/>
      <c r="APL391" s="32"/>
      <c r="APM391" s="32"/>
      <c r="APN391" s="32"/>
      <c r="APO391" s="32"/>
      <c r="APP391" s="32"/>
      <c r="APQ391" s="32"/>
      <c r="APR391" s="32"/>
      <c r="APS391" s="32"/>
      <c r="APT391" s="32"/>
      <c r="APU391" s="32"/>
      <c r="APV391" s="32"/>
      <c r="APW391" s="32"/>
      <c r="APX391" s="32"/>
      <c r="APY391" s="32"/>
      <c r="APZ391" s="32"/>
      <c r="AQA391" s="32"/>
      <c r="AQB391" s="32"/>
      <c r="AQC391" s="32"/>
      <c r="AQD391" s="32"/>
      <c r="AQE391" s="32"/>
      <c r="AQF391" s="32"/>
      <c r="AQG391" s="32"/>
      <c r="AQH391" s="32"/>
      <c r="AQI391" s="32"/>
      <c r="AQJ391" s="32"/>
      <c r="AQK391" s="32"/>
      <c r="AQL391" s="32"/>
      <c r="AQM391" s="32"/>
      <c r="AQN391" s="32"/>
      <c r="AQO391" s="32"/>
      <c r="AQP391" s="32"/>
      <c r="AQQ391" s="32"/>
      <c r="AQR391" s="32"/>
      <c r="AQS391" s="32"/>
      <c r="AQT391" s="32"/>
      <c r="AQU391" s="32"/>
      <c r="AQV391" s="32"/>
      <c r="AQW391" s="32"/>
      <c r="AQX391" s="32"/>
      <c r="AQY391" s="32"/>
      <c r="AQZ391" s="32"/>
      <c r="ARA391" s="32"/>
      <c r="ARB391" s="32"/>
      <c r="ARC391" s="32"/>
      <c r="ARD391" s="32"/>
      <c r="ARE391" s="32"/>
      <c r="ARF391" s="32"/>
      <c r="ARG391" s="32"/>
      <c r="ARH391" s="32"/>
      <c r="ARI391" s="32"/>
      <c r="ARJ391" s="32"/>
      <c r="ARK391" s="32"/>
      <c r="ARL391" s="32"/>
      <c r="ARM391" s="32"/>
      <c r="ARN391" s="32"/>
      <c r="ARO391" s="32"/>
      <c r="ARP391" s="32"/>
      <c r="ARQ391" s="32"/>
      <c r="ARR391" s="32"/>
      <c r="ARS391" s="32"/>
      <c r="ART391" s="32"/>
      <c r="ARU391" s="32"/>
      <c r="ARV391" s="32"/>
      <c r="ARW391" s="32"/>
      <c r="ARX391" s="32"/>
      <c r="ARY391" s="32"/>
      <c r="ARZ391" s="32"/>
      <c r="ASA391" s="32"/>
      <c r="ASB391" s="32"/>
      <c r="ASC391" s="32"/>
      <c r="ASD391" s="32"/>
      <c r="ASE391" s="32"/>
      <c r="ASF391" s="32"/>
      <c r="ASG391" s="32"/>
      <c r="ASH391" s="32"/>
      <c r="ASI391" s="32"/>
      <c r="ASJ391" s="32"/>
      <c r="ASK391" s="32"/>
      <c r="ASL391" s="32"/>
      <c r="ASM391" s="32"/>
      <c r="ASN391" s="32"/>
      <c r="ASO391" s="32"/>
      <c r="ASP391" s="32"/>
      <c r="ASQ391" s="32"/>
      <c r="ASR391" s="32"/>
      <c r="ASS391" s="32"/>
      <c r="AST391" s="32"/>
      <c r="ASU391" s="32"/>
      <c r="ASV391" s="32"/>
      <c r="ASW391" s="32"/>
      <c r="ASX391" s="32"/>
      <c r="ASY391" s="32"/>
      <c r="ASZ391" s="32"/>
      <c r="ATA391" s="32"/>
      <c r="ATB391" s="32"/>
      <c r="ATC391" s="32"/>
      <c r="ATD391" s="32"/>
      <c r="ATE391" s="32"/>
      <c r="ATF391" s="32"/>
      <c r="ATG391" s="32"/>
      <c r="ATH391" s="32"/>
      <c r="ATI391" s="32"/>
      <c r="ATJ391" s="32"/>
      <c r="ATK391" s="32"/>
      <c r="ATL391" s="32"/>
      <c r="ATM391" s="32"/>
      <c r="ATN391" s="32"/>
      <c r="ATO391" s="32"/>
      <c r="ATP391" s="32"/>
      <c r="ATQ391" s="32"/>
      <c r="ATR391" s="32"/>
      <c r="ATS391" s="32"/>
      <c r="ATT391" s="32"/>
      <c r="ATU391" s="32"/>
      <c r="ATV391" s="32"/>
      <c r="ATW391" s="32"/>
      <c r="ATX391" s="32"/>
      <c r="ATY391" s="32"/>
      <c r="ATZ391" s="32"/>
      <c r="AUA391" s="32"/>
      <c r="AUB391" s="32"/>
      <c r="AUC391" s="32"/>
      <c r="AUD391" s="32"/>
      <c r="AUE391" s="32"/>
      <c r="AUF391" s="32"/>
      <c r="AUG391" s="32"/>
      <c r="AUH391" s="32"/>
      <c r="AUI391" s="32"/>
      <c r="AUJ391" s="32"/>
      <c r="AUK391" s="32"/>
      <c r="AUL391" s="32"/>
      <c r="AUM391" s="32"/>
      <c r="AUN391" s="32"/>
      <c r="AUO391" s="32"/>
      <c r="AUP391" s="32"/>
      <c r="AUQ391" s="32"/>
      <c r="AUR391" s="32"/>
      <c r="AUS391" s="32"/>
      <c r="AUT391" s="32"/>
      <c r="AUU391" s="32"/>
      <c r="AUV391" s="32"/>
      <c r="AUW391" s="32"/>
      <c r="AUX391" s="32"/>
      <c r="AUY391" s="32"/>
      <c r="AUZ391" s="32"/>
      <c r="AVA391" s="32"/>
      <c r="AVB391" s="32"/>
      <c r="AVC391" s="32"/>
      <c r="AVD391" s="32"/>
      <c r="AVE391" s="32"/>
      <c r="AVF391" s="32"/>
      <c r="AVG391" s="32"/>
      <c r="AVH391" s="32"/>
      <c r="AVI391" s="32"/>
      <c r="AVJ391" s="32"/>
      <c r="AVK391" s="32"/>
      <c r="AVL391" s="32"/>
      <c r="AVM391" s="32"/>
      <c r="AVN391" s="32"/>
      <c r="AVO391" s="32"/>
      <c r="AVP391" s="32"/>
      <c r="AVQ391" s="32"/>
      <c r="AVR391" s="32"/>
      <c r="AVS391" s="32"/>
      <c r="AVT391" s="32"/>
      <c r="AVU391" s="32"/>
      <c r="AVV391" s="32"/>
      <c r="AVW391" s="32"/>
      <c r="AVX391" s="32"/>
      <c r="AVY391" s="32"/>
      <c r="AVZ391" s="32"/>
      <c r="AWA391" s="32"/>
      <c r="AWB391" s="32"/>
      <c r="AWC391" s="32"/>
      <c r="AWD391" s="32"/>
      <c r="AWE391" s="32"/>
      <c r="AWF391" s="32"/>
      <c r="AWG391" s="32"/>
      <c r="AWH391" s="32"/>
      <c r="AWI391" s="32"/>
      <c r="AWJ391" s="32"/>
      <c r="AWK391" s="32"/>
      <c r="AWL391" s="32"/>
      <c r="AWM391" s="32"/>
      <c r="AWN391" s="32"/>
      <c r="AWO391" s="32"/>
      <c r="AWP391" s="32"/>
      <c r="AWQ391" s="32"/>
      <c r="AWR391" s="32"/>
      <c r="AWS391" s="32"/>
      <c r="AWT391" s="32"/>
      <c r="AWU391" s="32"/>
      <c r="AWV391" s="32"/>
      <c r="AWW391" s="32"/>
      <c r="AWX391" s="32"/>
      <c r="AWY391" s="32"/>
      <c r="AWZ391" s="32"/>
      <c r="AXA391" s="32"/>
      <c r="AXB391" s="32"/>
      <c r="AXC391" s="32"/>
      <c r="AXD391" s="32"/>
      <c r="AXE391" s="32"/>
      <c r="AXF391" s="32"/>
      <c r="AXG391" s="32"/>
      <c r="AXH391" s="32"/>
      <c r="AXI391" s="32"/>
      <c r="AXJ391" s="32"/>
      <c r="AXK391" s="32"/>
      <c r="AXL391" s="32"/>
      <c r="AXM391" s="32"/>
      <c r="AXN391" s="32"/>
      <c r="AXO391" s="32"/>
      <c r="AXP391" s="32"/>
      <c r="AXQ391" s="32"/>
      <c r="AXR391" s="32"/>
      <c r="AXS391" s="32"/>
      <c r="AXT391" s="32"/>
      <c r="AXU391" s="32"/>
      <c r="AXV391" s="32"/>
      <c r="AXW391" s="32"/>
      <c r="AXX391" s="32"/>
      <c r="AXY391" s="32"/>
      <c r="AXZ391" s="32"/>
      <c r="AYA391" s="32"/>
      <c r="AYB391" s="32"/>
      <c r="AYC391" s="32"/>
      <c r="AYD391" s="32"/>
      <c r="AYE391" s="32"/>
      <c r="AYF391" s="32"/>
      <c r="AYG391" s="32"/>
      <c r="AYH391" s="32"/>
      <c r="AYI391" s="32"/>
      <c r="AYJ391" s="32"/>
      <c r="AYK391" s="32"/>
      <c r="AYL391" s="32"/>
      <c r="AYM391" s="32"/>
      <c r="AYN391" s="32"/>
      <c r="AYO391" s="32"/>
      <c r="AYP391" s="32"/>
      <c r="AYQ391" s="32"/>
      <c r="AYR391" s="32"/>
      <c r="AYS391" s="32"/>
      <c r="AYT391" s="32"/>
      <c r="AYU391" s="32"/>
      <c r="AYV391" s="32"/>
      <c r="AYW391" s="32"/>
      <c r="AYX391" s="32"/>
      <c r="AYY391" s="32"/>
      <c r="AYZ391" s="32"/>
      <c r="AZA391" s="32"/>
      <c r="AZB391" s="32"/>
      <c r="AZC391" s="32"/>
      <c r="AZD391" s="32"/>
      <c r="AZE391" s="32"/>
      <c r="AZF391" s="32"/>
      <c r="AZG391" s="32"/>
      <c r="AZH391" s="32"/>
      <c r="AZI391" s="32"/>
      <c r="AZJ391" s="32"/>
      <c r="AZK391" s="32"/>
      <c r="AZL391" s="32"/>
      <c r="AZM391" s="32"/>
      <c r="AZN391" s="32"/>
      <c r="AZO391" s="32"/>
      <c r="AZP391" s="32"/>
      <c r="AZQ391" s="32"/>
      <c r="AZR391" s="32"/>
      <c r="AZS391" s="32"/>
      <c r="AZT391" s="32"/>
      <c r="AZU391" s="32"/>
      <c r="AZV391" s="32"/>
      <c r="AZW391" s="32"/>
      <c r="AZX391" s="32"/>
      <c r="AZY391" s="32"/>
      <c r="AZZ391" s="32"/>
      <c r="BAA391" s="32"/>
      <c r="BAB391" s="32"/>
      <c r="BAC391" s="32"/>
      <c r="BAD391" s="32"/>
      <c r="BAE391" s="32"/>
      <c r="BAF391" s="32"/>
      <c r="BAG391" s="32"/>
      <c r="BAH391" s="32"/>
      <c r="BAI391" s="32"/>
      <c r="BAJ391" s="32"/>
      <c r="BAK391" s="32"/>
      <c r="BAL391" s="32"/>
      <c r="BAM391" s="32"/>
      <c r="BAN391" s="32"/>
      <c r="BAO391" s="32"/>
      <c r="BAP391" s="32"/>
      <c r="BAQ391" s="32"/>
      <c r="BAR391" s="32"/>
      <c r="BAS391" s="32"/>
      <c r="BAT391" s="32"/>
      <c r="BAU391" s="32"/>
      <c r="BAV391" s="32"/>
      <c r="BAW391" s="32"/>
      <c r="BAX391" s="32"/>
      <c r="BAY391" s="32"/>
      <c r="BAZ391" s="32"/>
      <c r="BBA391" s="32"/>
      <c r="BBB391" s="32"/>
      <c r="BBC391" s="32"/>
      <c r="BBD391" s="32"/>
      <c r="BBE391" s="32"/>
      <c r="BBF391" s="32"/>
      <c r="BBG391" s="32"/>
      <c r="BBH391" s="32"/>
      <c r="BBI391" s="32"/>
      <c r="BBJ391" s="32"/>
      <c r="BBK391" s="32"/>
      <c r="BBL391" s="32"/>
      <c r="BBM391" s="32"/>
      <c r="BBN391" s="32"/>
      <c r="BBO391" s="32"/>
      <c r="BBP391" s="32"/>
      <c r="BBQ391" s="32"/>
      <c r="BBR391" s="32"/>
      <c r="BBS391" s="32"/>
      <c r="BBT391" s="32"/>
      <c r="BBU391" s="32"/>
      <c r="BBV391" s="32"/>
      <c r="BBW391" s="32"/>
      <c r="BBX391" s="32"/>
      <c r="BBY391" s="32"/>
      <c r="BBZ391" s="32"/>
      <c r="BCA391" s="32"/>
      <c r="BCB391" s="32"/>
      <c r="BCC391" s="32"/>
      <c r="BCD391" s="32"/>
      <c r="BCE391" s="32"/>
      <c r="BCF391" s="32"/>
      <c r="BCG391" s="32"/>
      <c r="BCH391" s="32"/>
      <c r="BCI391" s="32"/>
      <c r="BCJ391" s="32"/>
      <c r="BCK391" s="32"/>
      <c r="BCL391" s="32"/>
      <c r="BCM391" s="32"/>
      <c r="BCN391" s="32"/>
      <c r="BCO391" s="32"/>
      <c r="BCP391" s="32"/>
      <c r="BCQ391" s="32"/>
      <c r="BCR391" s="32"/>
      <c r="BCS391" s="32"/>
      <c r="BCT391" s="32"/>
      <c r="BCU391" s="32"/>
      <c r="BCV391" s="32"/>
      <c r="BCW391" s="32"/>
      <c r="BCX391" s="32"/>
      <c r="BCY391" s="32"/>
      <c r="BCZ391" s="32"/>
      <c r="BDA391" s="32"/>
      <c r="BDB391" s="32"/>
      <c r="BDC391" s="32"/>
      <c r="BDD391" s="32"/>
      <c r="BDE391" s="32"/>
      <c r="BDF391" s="32"/>
      <c r="BDG391" s="32"/>
      <c r="BDH391" s="32"/>
      <c r="BDI391" s="32"/>
      <c r="BDJ391" s="32"/>
      <c r="BDK391" s="32"/>
      <c r="BDL391" s="32"/>
      <c r="BDM391" s="32"/>
      <c r="BDN391" s="32"/>
      <c r="BDO391" s="32"/>
      <c r="BDP391" s="32"/>
      <c r="BDQ391" s="32"/>
      <c r="BDR391" s="32"/>
      <c r="BDS391" s="32"/>
      <c r="BDT391" s="32"/>
      <c r="BDU391" s="32"/>
      <c r="BDV391" s="32"/>
      <c r="BDW391" s="32"/>
      <c r="BDX391" s="32"/>
      <c r="BDY391" s="32"/>
      <c r="BDZ391" s="32"/>
      <c r="BEA391" s="32"/>
      <c r="BEB391" s="32"/>
      <c r="BEC391" s="32"/>
      <c r="BED391" s="32"/>
      <c r="BEE391" s="32"/>
      <c r="BEF391" s="32"/>
      <c r="BEG391" s="32"/>
      <c r="BEH391" s="32"/>
      <c r="BEI391" s="32"/>
      <c r="BEJ391" s="32"/>
      <c r="BEK391" s="32"/>
      <c r="BEL391" s="32"/>
      <c r="BEM391" s="32"/>
      <c r="BEN391" s="32"/>
      <c r="BEO391" s="32"/>
      <c r="BEP391" s="32"/>
      <c r="BEQ391" s="32"/>
      <c r="BER391" s="32"/>
      <c r="BES391" s="32"/>
      <c r="BET391" s="32"/>
      <c r="BEU391" s="32"/>
      <c r="BEV391" s="32"/>
      <c r="BEW391" s="32"/>
      <c r="BEX391" s="32"/>
      <c r="BEY391" s="32"/>
      <c r="BEZ391" s="32"/>
      <c r="BFA391" s="32"/>
      <c r="BFB391" s="32"/>
      <c r="BFC391" s="32"/>
      <c r="BFD391" s="32"/>
      <c r="BFE391" s="32"/>
      <c r="BFF391" s="32"/>
      <c r="BFG391" s="32"/>
      <c r="BFH391" s="32"/>
      <c r="BFI391" s="32"/>
      <c r="BFJ391" s="32"/>
      <c r="BFK391" s="32"/>
      <c r="BFL391" s="32"/>
      <c r="BFM391" s="32"/>
      <c r="BFN391" s="32"/>
      <c r="BFO391" s="32"/>
      <c r="BFP391" s="32"/>
      <c r="BFQ391" s="32"/>
      <c r="BFR391" s="32"/>
      <c r="BFS391" s="32"/>
      <c r="BFT391" s="32"/>
      <c r="BFU391" s="32"/>
      <c r="BFV391" s="32"/>
      <c r="BFW391" s="32"/>
      <c r="BFX391" s="32"/>
      <c r="BFY391" s="32"/>
      <c r="BFZ391" s="32"/>
      <c r="BGA391" s="32"/>
      <c r="BGB391" s="32"/>
      <c r="BGC391" s="32"/>
      <c r="BGD391" s="32"/>
      <c r="BGE391" s="32"/>
      <c r="BGF391" s="32"/>
      <c r="BGG391" s="32"/>
      <c r="BGH391" s="32"/>
      <c r="BGI391" s="32"/>
      <c r="BGJ391" s="32"/>
      <c r="BGK391" s="32"/>
      <c r="BGL391" s="32"/>
      <c r="BGM391" s="32"/>
      <c r="BGN391" s="32"/>
      <c r="BGO391" s="32"/>
      <c r="BGP391" s="32"/>
      <c r="BGQ391" s="32"/>
      <c r="BGR391" s="32"/>
      <c r="BGS391" s="32"/>
      <c r="BGT391" s="32"/>
      <c r="BGU391" s="32"/>
      <c r="BGV391" s="32"/>
      <c r="BGW391" s="32"/>
      <c r="BGX391" s="32"/>
      <c r="BGY391" s="32"/>
      <c r="BGZ391" s="32"/>
      <c r="BHA391" s="32"/>
      <c r="BHB391" s="32"/>
      <c r="BHC391" s="32"/>
      <c r="BHD391" s="32"/>
      <c r="BHE391" s="32"/>
      <c r="BHF391" s="32"/>
      <c r="BHG391" s="32"/>
      <c r="BHH391" s="32"/>
      <c r="BHI391" s="32"/>
      <c r="BHJ391" s="32"/>
      <c r="BHK391" s="32"/>
      <c r="BHL391" s="32"/>
      <c r="BHM391" s="32"/>
      <c r="BHN391" s="32"/>
      <c r="BHO391" s="32"/>
      <c r="BHP391" s="32"/>
      <c r="BHQ391" s="32"/>
      <c r="BHR391" s="32"/>
      <c r="BHS391" s="32"/>
      <c r="BHT391" s="32"/>
      <c r="BHU391" s="32"/>
      <c r="BHV391" s="32"/>
      <c r="BHW391" s="32"/>
      <c r="BHX391" s="32"/>
      <c r="BHY391" s="32"/>
      <c r="BHZ391" s="32"/>
      <c r="BIA391" s="32"/>
      <c r="BIB391" s="32"/>
      <c r="BIC391" s="32"/>
      <c r="BID391" s="32"/>
      <c r="BIE391" s="32"/>
      <c r="BIF391" s="32"/>
      <c r="BIG391" s="32"/>
      <c r="BIH391" s="32"/>
      <c r="BII391" s="32"/>
      <c r="BIJ391" s="32"/>
      <c r="BIK391" s="32"/>
      <c r="BIL391" s="32"/>
      <c r="BIM391" s="32"/>
      <c r="BIN391" s="32"/>
      <c r="BIO391" s="32"/>
      <c r="BIP391" s="32"/>
      <c r="BIQ391" s="32"/>
      <c r="BIR391" s="32"/>
      <c r="BIS391" s="32"/>
      <c r="BIT391" s="32"/>
      <c r="BIU391" s="32"/>
      <c r="BIV391" s="32"/>
      <c r="BIW391" s="32"/>
      <c r="BIX391" s="32"/>
      <c r="BIY391" s="32"/>
      <c r="BIZ391" s="32"/>
      <c r="BJA391" s="32"/>
      <c r="BJB391" s="32"/>
      <c r="BJC391" s="32"/>
      <c r="BJD391" s="32"/>
      <c r="BJE391" s="32"/>
      <c r="BJF391" s="32"/>
      <c r="BJG391" s="32"/>
      <c r="BJH391" s="32"/>
      <c r="BJI391" s="32"/>
      <c r="BJJ391" s="32"/>
      <c r="BJK391" s="32"/>
      <c r="BJL391" s="32"/>
      <c r="BJM391" s="32"/>
      <c r="BJN391" s="32"/>
      <c r="BJO391" s="32"/>
      <c r="BJP391" s="32"/>
      <c r="BJQ391" s="32"/>
      <c r="BJR391" s="32"/>
      <c r="BJS391" s="32"/>
      <c r="BJT391" s="32"/>
      <c r="BJU391" s="32"/>
      <c r="BJV391" s="32"/>
      <c r="BJW391" s="32"/>
      <c r="BJX391" s="32"/>
      <c r="BJY391" s="32"/>
      <c r="BJZ391" s="32"/>
      <c r="BKA391" s="32"/>
      <c r="BKB391" s="32"/>
      <c r="BKC391" s="32"/>
      <c r="BKD391" s="32"/>
      <c r="BKE391" s="32"/>
      <c r="BKF391" s="32"/>
      <c r="BKG391" s="32"/>
      <c r="BKH391" s="32"/>
      <c r="BKI391" s="32"/>
      <c r="BKJ391" s="32"/>
      <c r="BKK391" s="32"/>
      <c r="BKL391" s="32"/>
      <c r="BKM391" s="32"/>
      <c r="BKN391" s="32"/>
      <c r="BKO391" s="32"/>
      <c r="BKP391" s="32"/>
      <c r="BKQ391" s="32"/>
      <c r="BKR391" s="32"/>
      <c r="BKS391" s="32"/>
      <c r="BKT391" s="32"/>
      <c r="BKU391" s="32"/>
      <c r="BKV391" s="32"/>
      <c r="BKW391" s="32"/>
      <c r="BKX391" s="32"/>
      <c r="BKY391" s="32"/>
      <c r="BKZ391" s="32"/>
      <c r="BLA391" s="32"/>
      <c r="BLB391" s="32"/>
      <c r="BLC391" s="32"/>
      <c r="BLD391" s="32"/>
      <c r="BLE391" s="32"/>
      <c r="BLF391" s="32"/>
      <c r="BLG391" s="32"/>
      <c r="BLH391" s="32"/>
      <c r="BLI391" s="32"/>
      <c r="BLJ391" s="32"/>
      <c r="BLK391" s="32"/>
      <c r="BLL391" s="32"/>
      <c r="BLM391" s="32"/>
      <c r="BLN391" s="32"/>
      <c r="BLO391" s="32"/>
      <c r="BLP391" s="32"/>
      <c r="BLQ391" s="32"/>
      <c r="BLR391" s="32"/>
      <c r="BLS391" s="32"/>
      <c r="BLT391" s="32"/>
      <c r="BLU391" s="32"/>
      <c r="BLV391" s="32"/>
      <c r="BLW391" s="32"/>
      <c r="BLX391" s="32"/>
      <c r="BLY391" s="32"/>
      <c r="BLZ391" s="32"/>
      <c r="BMA391" s="32"/>
      <c r="BMB391" s="32"/>
      <c r="BMC391" s="32"/>
      <c r="BMD391" s="32"/>
      <c r="BME391" s="32"/>
      <c r="BMF391" s="32"/>
      <c r="BMG391" s="32"/>
      <c r="BMH391" s="32"/>
      <c r="BMI391" s="32"/>
      <c r="BMJ391" s="32"/>
      <c r="BMK391" s="32"/>
      <c r="BML391" s="32"/>
      <c r="BMM391" s="32"/>
      <c r="BMN391" s="32"/>
      <c r="BMO391" s="32"/>
      <c r="BMP391" s="32"/>
      <c r="BMQ391" s="32"/>
      <c r="BMR391" s="32"/>
      <c r="BMS391" s="32"/>
      <c r="BMT391" s="32"/>
      <c r="BMU391" s="32"/>
      <c r="BMV391" s="32"/>
      <c r="BMW391" s="32"/>
      <c r="BMX391" s="32"/>
      <c r="BMY391" s="32"/>
      <c r="BMZ391" s="32"/>
      <c r="BNA391" s="32"/>
      <c r="BNB391" s="32"/>
      <c r="BNC391" s="32"/>
      <c r="BND391" s="32"/>
      <c r="BNE391" s="32"/>
      <c r="BNF391" s="32"/>
      <c r="BNG391" s="32"/>
      <c r="BNH391" s="32"/>
      <c r="BNI391" s="32"/>
      <c r="BNJ391" s="32"/>
      <c r="BNK391" s="32"/>
      <c r="BNL391" s="32"/>
      <c r="BNM391" s="32"/>
      <c r="BNN391" s="32"/>
      <c r="BNO391" s="32"/>
      <c r="BNP391" s="32"/>
      <c r="BNQ391" s="32"/>
      <c r="BNR391" s="32"/>
      <c r="BNS391" s="32"/>
      <c r="BNT391" s="32"/>
      <c r="BNU391" s="32"/>
      <c r="BNV391" s="32"/>
      <c r="BNW391" s="32"/>
      <c r="BNX391" s="32"/>
      <c r="BNY391" s="32"/>
      <c r="BNZ391" s="32"/>
      <c r="BOA391" s="32"/>
      <c r="BOB391" s="32"/>
      <c r="BOC391" s="32"/>
      <c r="BOD391" s="32"/>
      <c r="BOE391" s="32"/>
      <c r="BOF391" s="32"/>
      <c r="BOG391" s="32"/>
      <c r="BOH391" s="32"/>
      <c r="BOI391" s="32"/>
      <c r="BOJ391" s="32"/>
      <c r="BOK391" s="32"/>
      <c r="BOL391" s="32"/>
      <c r="BOM391" s="32"/>
      <c r="BON391" s="32"/>
      <c r="BOO391" s="32"/>
      <c r="BOP391" s="32"/>
      <c r="BOQ391" s="32"/>
      <c r="BOR391" s="32"/>
      <c r="BOS391" s="32"/>
      <c r="BOT391" s="32"/>
      <c r="BOU391" s="32"/>
      <c r="BOV391" s="32"/>
      <c r="BOW391" s="32"/>
      <c r="BOX391" s="32"/>
      <c r="BOY391" s="32"/>
      <c r="BOZ391" s="32"/>
      <c r="BPA391" s="32"/>
      <c r="BPB391" s="32"/>
      <c r="BPC391" s="32"/>
      <c r="BPD391" s="32"/>
      <c r="BPE391" s="32"/>
      <c r="BPF391" s="32"/>
      <c r="BPG391" s="32"/>
      <c r="BPH391" s="32"/>
      <c r="BPI391" s="32"/>
      <c r="BPJ391" s="32"/>
      <c r="BPK391" s="32"/>
      <c r="BPL391" s="32"/>
      <c r="BPM391" s="32"/>
      <c r="BPN391" s="32"/>
      <c r="BPO391" s="32"/>
      <c r="BPP391" s="32"/>
      <c r="BPQ391" s="32"/>
      <c r="BPR391" s="32"/>
      <c r="BPS391" s="32"/>
      <c r="BPT391" s="32"/>
      <c r="BPU391" s="32"/>
      <c r="BPV391" s="32"/>
      <c r="BPW391" s="32"/>
      <c r="BPX391" s="32"/>
      <c r="BPY391" s="32"/>
      <c r="BPZ391" s="32"/>
      <c r="BQA391" s="32"/>
      <c r="BQB391" s="32"/>
      <c r="BQC391" s="32"/>
      <c r="BQD391" s="32"/>
      <c r="BQE391" s="32"/>
      <c r="BQF391" s="32"/>
      <c r="BQG391" s="32"/>
      <c r="BQH391" s="32"/>
      <c r="BQI391" s="32"/>
      <c r="BQJ391" s="32"/>
      <c r="BQK391" s="32"/>
      <c r="BQL391" s="32"/>
      <c r="BQM391" s="32"/>
      <c r="BQN391" s="32"/>
      <c r="BQO391" s="32"/>
      <c r="BQP391" s="32"/>
      <c r="BQQ391" s="32"/>
      <c r="BQR391" s="32"/>
      <c r="BQS391" s="32"/>
      <c r="BQT391" s="32"/>
      <c r="BQU391" s="32"/>
      <c r="BQV391" s="32"/>
      <c r="BQW391" s="32"/>
      <c r="BQX391" s="32"/>
      <c r="BQY391" s="32"/>
      <c r="BQZ391" s="32"/>
      <c r="BRA391" s="32"/>
      <c r="BRB391" s="32"/>
      <c r="BRC391" s="32"/>
      <c r="BRD391" s="32"/>
      <c r="BRE391" s="32"/>
      <c r="BRF391" s="32"/>
      <c r="BRG391" s="32"/>
      <c r="BRH391" s="32"/>
      <c r="BRI391" s="32"/>
      <c r="BRJ391" s="32"/>
      <c r="BRK391" s="32"/>
      <c r="BRL391" s="32"/>
      <c r="BRM391" s="32"/>
      <c r="BRN391" s="32"/>
      <c r="BRO391" s="32"/>
      <c r="BRP391" s="32"/>
      <c r="BRQ391" s="32"/>
      <c r="BRR391" s="32"/>
      <c r="BRS391" s="32"/>
      <c r="BRT391" s="32"/>
      <c r="BRU391" s="32"/>
      <c r="BRV391" s="32"/>
      <c r="BRW391" s="32"/>
      <c r="BRX391" s="32"/>
      <c r="BRY391" s="32"/>
      <c r="BRZ391" s="32"/>
      <c r="BSA391" s="32"/>
      <c r="BSB391" s="32"/>
      <c r="BSC391" s="32"/>
      <c r="BSD391" s="32"/>
      <c r="BSE391" s="32"/>
      <c r="BSF391" s="32"/>
      <c r="BSG391" s="32"/>
      <c r="BSH391" s="32"/>
      <c r="BSI391" s="32"/>
      <c r="BSJ391" s="32"/>
      <c r="BSK391" s="32"/>
      <c r="BSL391" s="32"/>
      <c r="BSM391" s="32"/>
      <c r="BSN391" s="32"/>
      <c r="BSO391" s="32"/>
      <c r="BSP391" s="32"/>
      <c r="BSQ391" s="32"/>
      <c r="BSR391" s="32"/>
      <c r="BSS391" s="32"/>
      <c r="BST391" s="32"/>
      <c r="BSU391" s="32"/>
      <c r="BSV391" s="32"/>
      <c r="BSW391" s="32"/>
      <c r="BSX391" s="32"/>
      <c r="BSY391" s="32"/>
      <c r="BSZ391" s="32"/>
      <c r="BTA391" s="32"/>
      <c r="BTB391" s="32"/>
      <c r="BTC391" s="32"/>
      <c r="BTD391" s="32"/>
      <c r="BTE391" s="32"/>
      <c r="BTF391" s="32"/>
      <c r="BTG391" s="32"/>
      <c r="BTH391" s="32"/>
      <c r="BTI391" s="32"/>
      <c r="BTJ391" s="32"/>
      <c r="BTK391" s="32"/>
      <c r="BTL391" s="32"/>
      <c r="BTM391" s="32"/>
      <c r="BTN391" s="32"/>
      <c r="BTO391" s="32"/>
      <c r="BTP391" s="32"/>
      <c r="BTQ391" s="32"/>
      <c r="BTR391" s="32"/>
      <c r="BTS391" s="32"/>
      <c r="BTT391" s="32"/>
      <c r="BTU391" s="32"/>
      <c r="BTV391" s="32"/>
      <c r="BTW391" s="32"/>
      <c r="BTX391" s="32"/>
      <c r="BTY391" s="32"/>
      <c r="BTZ391" s="32"/>
      <c r="BUA391" s="32"/>
      <c r="BUB391" s="32"/>
      <c r="BUC391" s="32"/>
      <c r="BUD391" s="32"/>
      <c r="BUE391" s="32"/>
      <c r="BUF391" s="32"/>
      <c r="BUG391" s="32"/>
      <c r="BUH391" s="32"/>
      <c r="BUI391" s="32"/>
      <c r="BUJ391" s="32"/>
      <c r="BUK391" s="32"/>
      <c r="BUL391" s="32"/>
      <c r="BUM391" s="32"/>
      <c r="BUN391" s="32"/>
      <c r="BUO391" s="32"/>
      <c r="BUP391" s="32"/>
      <c r="BUQ391" s="32"/>
      <c r="BUR391" s="32"/>
      <c r="BUS391" s="32"/>
      <c r="BUT391" s="32"/>
      <c r="BUU391" s="32"/>
      <c r="BUV391" s="32"/>
      <c r="BUW391" s="32"/>
      <c r="BUX391" s="32"/>
      <c r="BUY391" s="32"/>
      <c r="BUZ391" s="32"/>
      <c r="BVA391" s="32"/>
      <c r="BVB391" s="32"/>
      <c r="BVC391" s="32"/>
      <c r="BVD391" s="32"/>
      <c r="BVE391" s="32"/>
      <c r="BVF391" s="32"/>
      <c r="BVG391" s="32"/>
      <c r="BVH391" s="32"/>
      <c r="BVI391" s="32"/>
      <c r="BVJ391" s="32"/>
      <c r="BVK391" s="32"/>
      <c r="BVL391" s="32"/>
      <c r="BVM391" s="32"/>
      <c r="BVN391" s="32"/>
      <c r="BVO391" s="32"/>
      <c r="BVP391" s="32"/>
      <c r="BVQ391" s="32"/>
      <c r="BVR391" s="32"/>
      <c r="BVS391" s="32"/>
      <c r="BVT391" s="32"/>
      <c r="BVU391" s="32"/>
      <c r="BVV391" s="32"/>
      <c r="BVW391" s="32"/>
      <c r="BVX391" s="32"/>
      <c r="BVY391" s="32"/>
      <c r="BVZ391" s="32"/>
      <c r="BWA391" s="32"/>
      <c r="BWB391" s="32"/>
      <c r="BWC391" s="32"/>
      <c r="BWD391" s="32"/>
      <c r="BWE391" s="32"/>
      <c r="BWF391" s="32"/>
      <c r="BWG391" s="32"/>
      <c r="BWH391" s="32"/>
      <c r="BWI391" s="32"/>
      <c r="BWJ391" s="32"/>
      <c r="BWK391" s="32"/>
      <c r="BWL391" s="32"/>
      <c r="BWM391" s="32"/>
      <c r="BWN391" s="32"/>
      <c r="BWO391" s="32"/>
      <c r="BWP391" s="32"/>
      <c r="BWQ391" s="32"/>
      <c r="BWR391" s="32"/>
      <c r="BWS391" s="32"/>
      <c r="BWT391" s="32"/>
      <c r="BWU391" s="32"/>
      <c r="BWV391" s="32"/>
      <c r="BWW391" s="32"/>
      <c r="BWX391" s="32"/>
      <c r="BWY391" s="32"/>
      <c r="BWZ391" s="32"/>
      <c r="BXA391" s="32"/>
      <c r="BXB391" s="32"/>
      <c r="BXC391" s="32"/>
      <c r="BXD391" s="32"/>
      <c r="BXE391" s="32"/>
      <c r="BXF391" s="32"/>
      <c r="BXG391" s="32"/>
      <c r="BXH391" s="32"/>
      <c r="BXI391" s="32"/>
      <c r="BXJ391" s="32"/>
      <c r="BXK391" s="32"/>
      <c r="BXL391" s="32"/>
      <c r="BXM391" s="32"/>
      <c r="BXN391" s="32"/>
      <c r="BXO391" s="32"/>
      <c r="BXP391" s="32"/>
      <c r="BXQ391" s="32"/>
      <c r="BXR391" s="32"/>
      <c r="BXS391" s="32"/>
      <c r="BXT391" s="32"/>
      <c r="BXU391" s="32"/>
      <c r="BXV391" s="32"/>
      <c r="BXW391" s="32"/>
      <c r="BXX391" s="32"/>
      <c r="BXY391" s="32"/>
      <c r="BXZ391" s="32"/>
      <c r="BYA391" s="32"/>
      <c r="BYB391" s="32"/>
      <c r="BYC391" s="32"/>
      <c r="BYD391" s="32"/>
      <c r="BYE391" s="32"/>
      <c r="BYF391" s="32"/>
      <c r="BYG391" s="32"/>
      <c r="BYH391" s="32"/>
      <c r="BYI391" s="32"/>
      <c r="BYJ391" s="32"/>
      <c r="BYK391" s="32"/>
      <c r="BYL391" s="32"/>
      <c r="BYM391" s="32"/>
      <c r="BYN391" s="32"/>
      <c r="BYO391" s="32"/>
      <c r="BYP391" s="32"/>
      <c r="BYQ391" s="32"/>
      <c r="BYR391" s="32"/>
      <c r="BYS391" s="32"/>
      <c r="BYT391" s="32"/>
      <c r="BYU391" s="32"/>
      <c r="BYV391" s="32"/>
      <c r="BYW391" s="32"/>
      <c r="BYX391" s="32"/>
      <c r="BYY391" s="32"/>
      <c r="BYZ391" s="32"/>
      <c r="BZA391" s="32"/>
      <c r="BZB391" s="32"/>
      <c r="BZC391" s="32"/>
      <c r="BZD391" s="32"/>
      <c r="BZE391" s="32"/>
      <c r="BZF391" s="32"/>
      <c r="BZG391" s="32"/>
      <c r="BZH391" s="32"/>
      <c r="BZI391" s="32"/>
      <c r="BZJ391" s="32"/>
      <c r="BZK391" s="32"/>
      <c r="BZL391" s="32"/>
      <c r="BZM391" s="32"/>
      <c r="BZN391" s="32"/>
      <c r="BZO391" s="32"/>
      <c r="BZP391" s="32"/>
      <c r="BZQ391" s="32"/>
      <c r="BZR391" s="32"/>
      <c r="BZS391" s="32"/>
      <c r="BZT391" s="32"/>
      <c r="BZU391" s="32"/>
      <c r="BZV391" s="32"/>
      <c r="BZW391" s="32"/>
      <c r="BZX391" s="32"/>
      <c r="BZY391" s="32"/>
      <c r="BZZ391" s="32"/>
      <c r="CAA391" s="32"/>
      <c r="CAB391" s="32"/>
      <c r="CAC391" s="32"/>
      <c r="CAD391" s="32"/>
      <c r="CAE391" s="32"/>
      <c r="CAF391" s="32"/>
      <c r="CAG391" s="32"/>
      <c r="CAH391" s="32"/>
      <c r="CAI391" s="32"/>
      <c r="CAJ391" s="32"/>
      <c r="CAK391" s="32"/>
      <c r="CAL391" s="32"/>
      <c r="CAM391" s="32"/>
      <c r="CAN391" s="32"/>
      <c r="CAO391" s="32"/>
      <c r="CAP391" s="32"/>
      <c r="CAQ391" s="32"/>
      <c r="CAR391" s="32"/>
      <c r="CAS391" s="32"/>
      <c r="CAT391" s="32"/>
      <c r="CAU391" s="32"/>
      <c r="CAV391" s="32"/>
      <c r="CAW391" s="32"/>
      <c r="CAX391" s="32"/>
      <c r="CAY391" s="32"/>
      <c r="CAZ391" s="32"/>
      <c r="CBA391" s="32"/>
      <c r="CBB391" s="32"/>
      <c r="CBC391" s="32"/>
      <c r="CBD391" s="32"/>
      <c r="CBE391" s="32"/>
      <c r="CBF391" s="32"/>
      <c r="CBG391" s="32"/>
      <c r="CBH391" s="32"/>
      <c r="CBI391" s="32"/>
      <c r="CBJ391" s="32"/>
      <c r="CBK391" s="32"/>
      <c r="CBL391" s="32"/>
      <c r="CBM391" s="32"/>
      <c r="CBN391" s="32"/>
      <c r="CBO391" s="32"/>
      <c r="CBP391" s="32"/>
      <c r="CBQ391" s="32"/>
      <c r="CBR391" s="32"/>
      <c r="CBS391" s="32"/>
      <c r="CBT391" s="32"/>
      <c r="CBU391" s="32"/>
      <c r="CBV391" s="32"/>
      <c r="CBW391" s="32"/>
      <c r="CBX391" s="32"/>
      <c r="CBY391" s="32"/>
      <c r="CBZ391" s="32"/>
      <c r="CCA391" s="32"/>
      <c r="CCB391" s="32"/>
      <c r="CCC391" s="32"/>
      <c r="CCD391" s="32"/>
      <c r="CCE391" s="32"/>
      <c r="CCF391" s="32"/>
      <c r="CCG391" s="32"/>
      <c r="CCH391" s="32"/>
      <c r="CCI391" s="32"/>
      <c r="CCJ391" s="32"/>
      <c r="CCK391" s="32"/>
      <c r="CCL391" s="32"/>
      <c r="CCM391" s="32"/>
      <c r="CCN391" s="32"/>
      <c r="CCO391" s="32"/>
      <c r="CCP391" s="32"/>
      <c r="CCQ391" s="32"/>
      <c r="CCR391" s="32"/>
      <c r="CCS391" s="32"/>
      <c r="CCT391" s="32"/>
      <c r="CCU391" s="32"/>
      <c r="CCV391" s="32"/>
      <c r="CCW391" s="32"/>
      <c r="CCX391" s="32"/>
      <c r="CCY391" s="32"/>
      <c r="CCZ391" s="32"/>
      <c r="CDA391" s="32"/>
      <c r="CDB391" s="32"/>
      <c r="CDC391" s="32"/>
      <c r="CDD391" s="32"/>
      <c r="CDE391" s="32"/>
      <c r="CDF391" s="32"/>
      <c r="CDG391" s="32"/>
      <c r="CDH391" s="32"/>
      <c r="CDI391" s="32"/>
      <c r="CDJ391" s="32"/>
      <c r="CDK391" s="32"/>
      <c r="CDL391" s="32"/>
      <c r="CDM391" s="32"/>
      <c r="CDN391" s="32"/>
      <c r="CDO391" s="32"/>
      <c r="CDP391" s="32"/>
      <c r="CDQ391" s="32"/>
      <c r="CDR391" s="32"/>
      <c r="CDS391" s="32"/>
      <c r="CDT391" s="32"/>
      <c r="CDU391" s="32"/>
      <c r="CDV391" s="32"/>
      <c r="CDW391" s="32"/>
      <c r="CDX391" s="32"/>
      <c r="CDY391" s="32"/>
      <c r="CDZ391" s="32"/>
      <c r="CEA391" s="32"/>
      <c r="CEB391" s="32"/>
      <c r="CEC391" s="32"/>
      <c r="CED391" s="32"/>
      <c r="CEE391" s="32"/>
      <c r="CEF391" s="32"/>
      <c r="CEG391" s="32"/>
      <c r="CEH391" s="32"/>
      <c r="CEI391" s="32"/>
      <c r="CEJ391" s="32"/>
      <c r="CEK391" s="32"/>
      <c r="CEL391" s="32"/>
      <c r="CEM391" s="32"/>
      <c r="CEN391" s="32"/>
      <c r="CEO391" s="32"/>
      <c r="CEP391" s="32"/>
      <c r="CEQ391" s="32"/>
      <c r="CER391" s="32"/>
      <c r="CES391" s="32"/>
      <c r="CET391" s="32"/>
      <c r="CEU391" s="32"/>
      <c r="CEV391" s="32"/>
      <c r="CEW391" s="32"/>
      <c r="CEX391" s="32"/>
      <c r="CEY391" s="32"/>
      <c r="CEZ391" s="32"/>
      <c r="CFA391" s="32"/>
      <c r="CFB391" s="32"/>
      <c r="CFC391" s="32"/>
      <c r="CFD391" s="32"/>
      <c r="CFE391" s="32"/>
      <c r="CFF391" s="32"/>
      <c r="CFG391" s="32"/>
      <c r="CFH391" s="32"/>
      <c r="CFI391" s="32"/>
      <c r="CFJ391" s="32"/>
      <c r="CFK391" s="32"/>
      <c r="CFL391" s="32"/>
      <c r="CFM391" s="32"/>
      <c r="CFN391" s="32"/>
      <c r="CFO391" s="32"/>
      <c r="CFP391" s="32"/>
      <c r="CFQ391" s="32"/>
      <c r="CFR391" s="32"/>
      <c r="CFS391" s="32"/>
      <c r="CFT391" s="32"/>
      <c r="CFU391" s="32"/>
      <c r="CFV391" s="32"/>
      <c r="CFW391" s="32"/>
      <c r="CFX391" s="32"/>
      <c r="CFY391" s="32"/>
      <c r="CFZ391" s="32"/>
      <c r="CGA391" s="32"/>
      <c r="CGB391" s="32"/>
      <c r="CGC391" s="32"/>
      <c r="CGD391" s="32"/>
      <c r="CGE391" s="32"/>
      <c r="CGF391" s="32"/>
      <c r="CGG391" s="32"/>
      <c r="CGH391" s="32"/>
      <c r="CGI391" s="32"/>
      <c r="CGJ391" s="32"/>
      <c r="CGK391" s="32"/>
      <c r="CGL391" s="32"/>
      <c r="CGM391" s="32"/>
      <c r="CGN391" s="32"/>
      <c r="CGO391" s="32"/>
      <c r="CGP391" s="32"/>
      <c r="CGQ391" s="32"/>
      <c r="CGR391" s="32"/>
      <c r="CGS391" s="32"/>
      <c r="CGT391" s="32"/>
      <c r="CGU391" s="32"/>
      <c r="CGV391" s="32"/>
      <c r="CGW391" s="32"/>
      <c r="CGX391" s="32"/>
      <c r="CGY391" s="32"/>
      <c r="CGZ391" s="32"/>
      <c r="CHA391" s="32"/>
      <c r="CHB391" s="32"/>
      <c r="CHC391" s="32"/>
      <c r="CHD391" s="32"/>
      <c r="CHE391" s="32"/>
      <c r="CHF391" s="32"/>
      <c r="CHG391" s="32"/>
      <c r="CHH391" s="32"/>
      <c r="CHI391" s="32"/>
      <c r="CHJ391" s="32"/>
      <c r="CHK391" s="32"/>
      <c r="CHL391" s="32"/>
      <c r="CHM391" s="32"/>
      <c r="CHN391" s="32"/>
      <c r="CHO391" s="32"/>
      <c r="CHP391" s="32"/>
      <c r="CHQ391" s="32"/>
      <c r="CHR391" s="32"/>
      <c r="CHS391" s="32"/>
      <c r="CHT391" s="32"/>
      <c r="CHU391" s="32"/>
      <c r="CHV391" s="32"/>
      <c r="CHW391" s="32"/>
      <c r="CHX391" s="32"/>
      <c r="CHY391" s="32"/>
      <c r="CHZ391" s="32"/>
      <c r="CIA391" s="32"/>
      <c r="CIB391" s="32"/>
      <c r="CIC391" s="32"/>
      <c r="CID391" s="32"/>
      <c r="CIE391" s="32"/>
      <c r="CIF391" s="32"/>
      <c r="CIG391" s="32"/>
      <c r="CIH391" s="32"/>
      <c r="CII391" s="32"/>
      <c r="CIJ391" s="32"/>
      <c r="CIK391" s="32"/>
      <c r="CIL391" s="32"/>
      <c r="CIM391" s="32"/>
      <c r="CIN391" s="32"/>
      <c r="CIO391" s="32"/>
      <c r="CIP391" s="32"/>
      <c r="CIQ391" s="32"/>
      <c r="CIR391" s="32"/>
      <c r="CIS391" s="32"/>
      <c r="CIT391" s="32"/>
      <c r="CIU391" s="32"/>
      <c r="CIV391" s="32"/>
      <c r="CIW391" s="32"/>
      <c r="CIX391" s="32"/>
      <c r="CIY391" s="32"/>
      <c r="CIZ391" s="32"/>
      <c r="CJA391" s="32"/>
      <c r="CJB391" s="32"/>
      <c r="CJC391" s="32"/>
      <c r="CJD391" s="32"/>
      <c r="CJE391" s="32"/>
      <c r="CJF391" s="32"/>
      <c r="CJG391" s="32"/>
      <c r="CJH391" s="32"/>
      <c r="CJI391" s="32"/>
      <c r="CJJ391" s="32"/>
      <c r="CJK391" s="32"/>
      <c r="CJL391" s="32"/>
      <c r="CJM391" s="32"/>
      <c r="CJN391" s="32"/>
      <c r="CJO391" s="32"/>
      <c r="CJP391" s="32"/>
      <c r="CJQ391" s="32"/>
      <c r="CJR391" s="32"/>
      <c r="CJS391" s="32"/>
      <c r="CJT391" s="32"/>
      <c r="CJU391" s="32"/>
      <c r="CJV391" s="32"/>
      <c r="CJW391" s="32"/>
      <c r="CJX391" s="32"/>
      <c r="CJY391" s="32"/>
      <c r="CJZ391" s="32"/>
      <c r="CKA391" s="32"/>
      <c r="CKB391" s="32"/>
      <c r="CKC391" s="32"/>
      <c r="CKD391" s="32"/>
      <c r="CKE391" s="32"/>
      <c r="CKF391" s="32"/>
      <c r="CKG391" s="32"/>
      <c r="CKH391" s="32"/>
      <c r="CKI391" s="32"/>
      <c r="CKJ391" s="32"/>
      <c r="CKK391" s="32"/>
      <c r="CKL391" s="32"/>
      <c r="CKM391" s="32"/>
      <c r="CKN391" s="32"/>
      <c r="CKO391" s="32"/>
      <c r="CKP391" s="32"/>
      <c r="CKQ391" s="32"/>
      <c r="CKR391" s="32"/>
      <c r="CKS391" s="32"/>
      <c r="CKT391" s="32"/>
      <c r="CKU391" s="32"/>
      <c r="CKV391" s="32"/>
      <c r="CKW391" s="32"/>
      <c r="CKX391" s="32"/>
      <c r="CKY391" s="32"/>
      <c r="CKZ391" s="32"/>
      <c r="CLA391" s="32"/>
      <c r="CLB391" s="32"/>
      <c r="CLC391" s="32"/>
      <c r="CLD391" s="32"/>
      <c r="CLE391" s="32"/>
      <c r="CLF391" s="32"/>
      <c r="CLG391" s="32"/>
      <c r="CLH391" s="32"/>
      <c r="CLI391" s="32"/>
      <c r="CLJ391" s="32"/>
      <c r="CLK391" s="32"/>
      <c r="CLL391" s="32"/>
      <c r="CLM391" s="32"/>
      <c r="CLN391" s="32"/>
      <c r="CLO391" s="32"/>
      <c r="CLP391" s="32"/>
      <c r="CLQ391" s="32"/>
      <c r="CLR391" s="32"/>
      <c r="CLS391" s="32"/>
      <c r="CLT391" s="32"/>
      <c r="CLU391" s="32"/>
      <c r="CLV391" s="32"/>
      <c r="CLW391" s="32"/>
      <c r="CLX391" s="32"/>
      <c r="CLY391" s="32"/>
      <c r="CLZ391" s="32"/>
      <c r="CMA391" s="32"/>
      <c r="CMB391" s="32"/>
      <c r="CMC391" s="32"/>
      <c r="CMD391" s="32"/>
      <c r="CME391" s="32"/>
      <c r="CMF391" s="32"/>
      <c r="CMG391" s="32"/>
      <c r="CMH391" s="32"/>
      <c r="CMI391" s="32"/>
      <c r="CMJ391" s="32"/>
      <c r="CMK391" s="32"/>
      <c r="CML391" s="32"/>
      <c r="CMM391" s="32"/>
      <c r="CMN391" s="32"/>
      <c r="CMO391" s="32"/>
      <c r="CMP391" s="32"/>
      <c r="CMQ391" s="32"/>
      <c r="CMR391" s="32"/>
      <c r="CMS391" s="32"/>
      <c r="CMT391" s="32"/>
      <c r="CMU391" s="32"/>
      <c r="CMV391" s="32"/>
      <c r="CMW391" s="32"/>
      <c r="CMX391" s="32"/>
      <c r="CMY391" s="32"/>
      <c r="CMZ391" s="32"/>
      <c r="CNA391" s="32"/>
      <c r="CNB391" s="32"/>
      <c r="CNC391" s="32"/>
      <c r="CND391" s="32"/>
      <c r="CNE391" s="32"/>
      <c r="CNF391" s="32"/>
      <c r="CNG391" s="32"/>
      <c r="CNH391" s="32"/>
      <c r="CNI391" s="32"/>
      <c r="CNJ391" s="32"/>
      <c r="CNK391" s="32"/>
      <c r="CNL391" s="32"/>
      <c r="CNM391" s="32"/>
      <c r="CNN391" s="32"/>
      <c r="CNO391" s="32"/>
      <c r="CNP391" s="32"/>
      <c r="CNQ391" s="32"/>
      <c r="CNR391" s="32"/>
      <c r="CNS391" s="32"/>
      <c r="CNT391" s="32"/>
      <c r="CNU391" s="32"/>
      <c r="CNV391" s="32"/>
      <c r="CNW391" s="32"/>
      <c r="CNX391" s="32"/>
      <c r="CNY391" s="32"/>
      <c r="CNZ391" s="32"/>
      <c r="COA391" s="32"/>
      <c r="COB391" s="32"/>
      <c r="COC391" s="32"/>
      <c r="COD391" s="32"/>
      <c r="COE391" s="32"/>
      <c r="COF391" s="32"/>
      <c r="COG391" s="32"/>
      <c r="COH391" s="32"/>
      <c r="COI391" s="32"/>
      <c r="COJ391" s="32"/>
      <c r="COK391" s="32"/>
      <c r="COL391" s="32"/>
      <c r="COM391" s="32"/>
      <c r="CON391" s="32"/>
      <c r="COO391" s="32"/>
      <c r="COP391" s="32"/>
      <c r="COQ391" s="32"/>
      <c r="COR391" s="32"/>
      <c r="COS391" s="32"/>
      <c r="COT391" s="32"/>
      <c r="COU391" s="32"/>
      <c r="COV391" s="32"/>
      <c r="COW391" s="32"/>
      <c r="COX391" s="32"/>
      <c r="COY391" s="32"/>
      <c r="COZ391" s="32"/>
      <c r="CPA391" s="32"/>
      <c r="CPB391" s="32"/>
      <c r="CPC391" s="32"/>
      <c r="CPD391" s="32"/>
      <c r="CPE391" s="32"/>
      <c r="CPF391" s="32"/>
      <c r="CPG391" s="32"/>
      <c r="CPH391" s="32"/>
      <c r="CPI391" s="32"/>
      <c r="CPJ391" s="32"/>
      <c r="CPK391" s="32"/>
      <c r="CPL391" s="32"/>
      <c r="CPM391" s="32"/>
      <c r="CPN391" s="32"/>
      <c r="CPO391" s="32"/>
      <c r="CPP391" s="32"/>
      <c r="CPQ391" s="32"/>
      <c r="CPR391" s="32"/>
      <c r="CPS391" s="32"/>
      <c r="CPT391" s="32"/>
      <c r="CPU391" s="32"/>
      <c r="CPV391" s="32"/>
      <c r="CPW391" s="32"/>
      <c r="CPX391" s="32"/>
      <c r="CPY391" s="32"/>
      <c r="CPZ391" s="32"/>
      <c r="CQA391" s="32"/>
      <c r="CQB391" s="32"/>
      <c r="CQC391" s="32"/>
      <c r="CQD391" s="32"/>
      <c r="CQE391" s="32"/>
      <c r="CQF391" s="32"/>
      <c r="CQG391" s="32"/>
      <c r="CQH391" s="32"/>
      <c r="CQI391" s="32"/>
      <c r="CQJ391" s="32"/>
      <c r="CQK391" s="32"/>
      <c r="CQL391" s="32"/>
      <c r="CQM391" s="32"/>
      <c r="CQN391" s="32"/>
      <c r="CQO391" s="32"/>
      <c r="CQP391" s="32"/>
      <c r="CQQ391" s="32"/>
      <c r="CQR391" s="32"/>
      <c r="CQS391" s="32"/>
      <c r="CQT391" s="32"/>
      <c r="CQU391" s="32"/>
      <c r="CQV391" s="32"/>
      <c r="CQW391" s="32"/>
      <c r="CQX391" s="32"/>
      <c r="CQY391" s="32"/>
      <c r="CQZ391" s="32"/>
      <c r="CRA391" s="32"/>
      <c r="CRB391" s="32"/>
      <c r="CRC391" s="32"/>
      <c r="CRD391" s="32"/>
      <c r="CRE391" s="32"/>
      <c r="CRF391" s="32"/>
      <c r="CRG391" s="32"/>
      <c r="CRH391" s="32"/>
      <c r="CRI391" s="32"/>
      <c r="CRJ391" s="32"/>
      <c r="CRK391" s="32"/>
      <c r="CRL391" s="32"/>
      <c r="CRM391" s="32"/>
      <c r="CRN391" s="32"/>
      <c r="CRO391" s="32"/>
      <c r="CRP391" s="32"/>
      <c r="CRQ391" s="32"/>
      <c r="CRR391" s="32"/>
      <c r="CRS391" s="32"/>
      <c r="CRT391" s="32"/>
      <c r="CRU391" s="32"/>
      <c r="CRV391" s="32"/>
      <c r="CRW391" s="32"/>
      <c r="CRX391" s="32"/>
      <c r="CRY391" s="32"/>
      <c r="CRZ391" s="32"/>
      <c r="CSA391" s="32"/>
      <c r="CSB391" s="32"/>
      <c r="CSC391" s="32"/>
      <c r="CSD391" s="32"/>
      <c r="CSE391" s="32"/>
      <c r="CSF391" s="32"/>
      <c r="CSG391" s="32"/>
      <c r="CSH391" s="32"/>
      <c r="CSI391" s="32"/>
      <c r="CSJ391" s="32"/>
      <c r="CSK391" s="32"/>
      <c r="CSL391" s="32"/>
      <c r="CSM391" s="32"/>
      <c r="CSN391" s="32"/>
      <c r="CSO391" s="32"/>
      <c r="CSP391" s="32"/>
      <c r="CSQ391" s="32"/>
      <c r="CSR391" s="32"/>
      <c r="CSS391" s="32"/>
      <c r="CST391" s="32"/>
      <c r="CSU391" s="32"/>
      <c r="CSV391" s="32"/>
      <c r="CSW391" s="32"/>
      <c r="CSX391" s="32"/>
      <c r="CSY391" s="32"/>
      <c r="CSZ391" s="32"/>
      <c r="CTA391" s="32"/>
      <c r="CTB391" s="32"/>
      <c r="CTC391" s="32"/>
      <c r="CTD391" s="32"/>
      <c r="CTE391" s="32"/>
      <c r="CTF391" s="32"/>
      <c r="CTG391" s="32"/>
      <c r="CTH391" s="32"/>
      <c r="CTI391" s="32"/>
      <c r="CTJ391" s="32"/>
      <c r="CTK391" s="32"/>
      <c r="CTL391" s="32"/>
      <c r="CTM391" s="32"/>
      <c r="CTN391" s="32"/>
      <c r="CTO391" s="32"/>
      <c r="CTP391" s="32"/>
      <c r="CTQ391" s="32"/>
      <c r="CTR391" s="32"/>
      <c r="CTS391" s="32"/>
      <c r="CTT391" s="32"/>
      <c r="CTU391" s="32"/>
      <c r="CTV391" s="32"/>
      <c r="CTW391" s="32"/>
      <c r="CTX391" s="32"/>
      <c r="CTY391" s="32"/>
      <c r="CTZ391" s="32"/>
      <c r="CUA391" s="32"/>
      <c r="CUB391" s="32"/>
      <c r="CUC391" s="32"/>
      <c r="CUD391" s="32"/>
      <c r="CUE391" s="32"/>
      <c r="CUF391" s="32"/>
      <c r="CUG391" s="32"/>
      <c r="CUH391" s="32"/>
      <c r="CUI391" s="32"/>
      <c r="CUJ391" s="32"/>
      <c r="CUK391" s="32"/>
      <c r="CUL391" s="32"/>
      <c r="CUM391" s="32"/>
      <c r="CUN391" s="32"/>
      <c r="CUO391" s="32"/>
      <c r="CUP391" s="32"/>
      <c r="CUQ391" s="32"/>
      <c r="CUR391" s="32"/>
      <c r="CUS391" s="32"/>
      <c r="CUT391" s="32"/>
      <c r="CUU391" s="32"/>
      <c r="CUV391" s="32"/>
      <c r="CUW391" s="32"/>
      <c r="CUX391" s="32"/>
      <c r="CUY391" s="32"/>
      <c r="CUZ391" s="32"/>
      <c r="CVA391" s="32"/>
      <c r="CVB391" s="32"/>
      <c r="CVC391" s="32"/>
      <c r="CVD391" s="32"/>
      <c r="CVE391" s="32"/>
      <c r="CVF391" s="32"/>
      <c r="CVG391" s="32"/>
      <c r="CVH391" s="32"/>
      <c r="CVI391" s="32"/>
      <c r="CVJ391" s="32"/>
      <c r="CVK391" s="32"/>
      <c r="CVL391" s="32"/>
      <c r="CVM391" s="32"/>
      <c r="CVN391" s="32"/>
      <c r="CVO391" s="32"/>
      <c r="CVP391" s="32"/>
      <c r="CVQ391" s="32"/>
      <c r="CVR391" s="32"/>
      <c r="CVS391" s="32"/>
      <c r="CVT391" s="32"/>
      <c r="CVU391" s="32"/>
      <c r="CVV391" s="32"/>
      <c r="CVW391" s="32"/>
      <c r="CVX391" s="32"/>
      <c r="CVY391" s="32"/>
      <c r="CVZ391" s="32"/>
      <c r="CWA391" s="32"/>
      <c r="CWB391" s="32"/>
      <c r="CWC391" s="32"/>
      <c r="CWD391" s="32"/>
      <c r="CWE391" s="32"/>
      <c r="CWF391" s="32"/>
      <c r="CWG391" s="32"/>
      <c r="CWH391" s="32"/>
      <c r="CWI391" s="32"/>
      <c r="CWJ391" s="32"/>
      <c r="CWK391" s="32"/>
      <c r="CWL391" s="32"/>
      <c r="CWM391" s="32"/>
      <c r="CWN391" s="32"/>
      <c r="CWO391" s="32"/>
      <c r="CWP391" s="32"/>
      <c r="CWQ391" s="32"/>
      <c r="CWR391" s="32"/>
      <c r="CWS391" s="32"/>
      <c r="CWT391" s="32"/>
      <c r="CWU391" s="32"/>
      <c r="CWV391" s="32"/>
      <c r="CWW391" s="32"/>
      <c r="CWX391" s="32"/>
      <c r="CWY391" s="32"/>
      <c r="CWZ391" s="32"/>
      <c r="CXA391" s="32"/>
      <c r="CXB391" s="32"/>
      <c r="CXC391" s="32"/>
      <c r="CXD391" s="32"/>
      <c r="CXE391" s="32"/>
      <c r="CXF391" s="32"/>
      <c r="CXG391" s="32"/>
      <c r="CXH391" s="32"/>
      <c r="CXI391" s="32"/>
      <c r="CXJ391" s="32"/>
      <c r="CXK391" s="32"/>
      <c r="CXL391" s="32"/>
      <c r="CXM391" s="32"/>
      <c r="CXN391" s="32"/>
      <c r="CXO391" s="32"/>
      <c r="CXP391" s="32"/>
      <c r="CXQ391" s="32"/>
      <c r="CXR391" s="32"/>
      <c r="CXS391" s="32"/>
      <c r="CXT391" s="32"/>
      <c r="CXU391" s="32"/>
      <c r="CXV391" s="32"/>
      <c r="CXW391" s="32"/>
      <c r="CXX391" s="32"/>
      <c r="CXY391" s="32"/>
      <c r="CXZ391" s="32"/>
      <c r="CYA391" s="32"/>
      <c r="CYB391" s="32"/>
      <c r="CYC391" s="32"/>
      <c r="CYD391" s="32"/>
      <c r="CYE391" s="32"/>
      <c r="CYF391" s="32"/>
      <c r="CYG391" s="32"/>
      <c r="CYH391" s="32"/>
      <c r="CYI391" s="32"/>
      <c r="CYJ391" s="32"/>
      <c r="CYK391" s="32"/>
      <c r="CYL391" s="32"/>
      <c r="CYM391" s="32"/>
      <c r="CYN391" s="32"/>
      <c r="CYO391" s="32"/>
      <c r="CYP391" s="32"/>
      <c r="CYQ391" s="32"/>
      <c r="CYR391" s="32"/>
      <c r="CYS391" s="32"/>
      <c r="CYT391" s="32"/>
      <c r="CYU391" s="32"/>
      <c r="CYV391" s="32"/>
      <c r="CYW391" s="32"/>
      <c r="CYX391" s="32"/>
      <c r="CYY391" s="32"/>
      <c r="CYZ391" s="32"/>
      <c r="CZA391" s="32"/>
      <c r="CZB391" s="32"/>
      <c r="CZC391" s="32"/>
      <c r="CZD391" s="32"/>
      <c r="CZE391" s="32"/>
      <c r="CZF391" s="32"/>
      <c r="CZG391" s="32"/>
      <c r="CZH391" s="32"/>
      <c r="CZI391" s="32"/>
      <c r="CZJ391" s="32"/>
      <c r="CZK391" s="32"/>
      <c r="CZL391" s="32"/>
      <c r="CZM391" s="32"/>
      <c r="CZN391" s="32"/>
      <c r="CZO391" s="32"/>
      <c r="CZP391" s="32"/>
      <c r="CZQ391" s="32"/>
      <c r="CZR391" s="32"/>
      <c r="CZS391" s="32"/>
      <c r="CZT391" s="32"/>
      <c r="CZU391" s="32"/>
      <c r="CZV391" s="32"/>
      <c r="CZW391" s="32"/>
      <c r="CZX391" s="32"/>
      <c r="CZY391" s="32"/>
      <c r="CZZ391" s="32"/>
      <c r="DAA391" s="32"/>
      <c r="DAB391" s="32"/>
      <c r="DAC391" s="32"/>
      <c r="DAD391" s="32"/>
      <c r="DAE391" s="32"/>
      <c r="DAF391" s="32"/>
      <c r="DAG391" s="32"/>
      <c r="DAH391" s="32"/>
      <c r="DAI391" s="32"/>
      <c r="DAJ391" s="32"/>
      <c r="DAK391" s="32"/>
      <c r="DAL391" s="32"/>
      <c r="DAM391" s="32"/>
      <c r="DAN391" s="32"/>
      <c r="DAO391" s="32"/>
      <c r="DAP391" s="32"/>
      <c r="DAQ391" s="32"/>
      <c r="DAR391" s="32"/>
      <c r="DAS391" s="32"/>
      <c r="DAT391" s="32"/>
      <c r="DAU391" s="32"/>
      <c r="DAV391" s="32"/>
      <c r="DAW391" s="32"/>
      <c r="DAX391" s="32"/>
      <c r="DAY391" s="32"/>
      <c r="DAZ391" s="32"/>
      <c r="DBA391" s="32"/>
      <c r="DBB391" s="32"/>
      <c r="DBC391" s="32"/>
      <c r="DBD391" s="32"/>
      <c r="DBE391" s="32"/>
      <c r="DBF391" s="32"/>
      <c r="DBG391" s="32"/>
      <c r="DBH391" s="32"/>
      <c r="DBI391" s="32"/>
      <c r="DBJ391" s="32"/>
      <c r="DBK391" s="32"/>
      <c r="DBL391" s="32"/>
      <c r="DBM391" s="32"/>
      <c r="DBN391" s="32"/>
      <c r="DBO391" s="32"/>
      <c r="DBP391" s="32"/>
      <c r="DBQ391" s="32"/>
      <c r="DBR391" s="32"/>
      <c r="DBS391" s="32"/>
      <c r="DBT391" s="32"/>
      <c r="DBU391" s="32"/>
      <c r="DBV391" s="32"/>
      <c r="DBW391" s="32"/>
      <c r="DBX391" s="32"/>
      <c r="DBY391" s="32"/>
      <c r="DBZ391" s="32"/>
      <c r="DCA391" s="32"/>
      <c r="DCB391" s="32"/>
      <c r="DCC391" s="32"/>
      <c r="DCD391" s="32"/>
      <c r="DCE391" s="32"/>
      <c r="DCF391" s="32"/>
      <c r="DCG391" s="32"/>
      <c r="DCH391" s="32"/>
      <c r="DCI391" s="32"/>
      <c r="DCJ391" s="32"/>
      <c r="DCK391" s="32"/>
      <c r="DCL391" s="32"/>
      <c r="DCM391" s="32"/>
      <c r="DCN391" s="32"/>
      <c r="DCO391" s="32"/>
      <c r="DCP391" s="32"/>
      <c r="DCQ391" s="32"/>
      <c r="DCR391" s="32"/>
      <c r="DCS391" s="32"/>
      <c r="DCT391" s="32"/>
      <c r="DCU391" s="32"/>
      <c r="DCV391" s="32"/>
      <c r="DCW391" s="32"/>
      <c r="DCX391" s="32"/>
      <c r="DCY391" s="32"/>
      <c r="DCZ391" s="32"/>
      <c r="DDA391" s="32"/>
      <c r="DDB391" s="32"/>
      <c r="DDC391" s="32"/>
      <c r="DDD391" s="32"/>
      <c r="DDE391" s="32"/>
      <c r="DDF391" s="32"/>
      <c r="DDG391" s="32"/>
      <c r="DDH391" s="32"/>
      <c r="DDI391" s="32"/>
      <c r="DDJ391" s="32"/>
      <c r="DDK391" s="32"/>
      <c r="DDL391" s="32"/>
      <c r="DDM391" s="32"/>
      <c r="DDN391" s="32"/>
      <c r="DDO391" s="32"/>
      <c r="DDP391" s="32"/>
      <c r="DDQ391" s="32"/>
      <c r="DDR391" s="32"/>
      <c r="DDS391" s="32"/>
      <c r="DDT391" s="32"/>
      <c r="DDU391" s="32"/>
      <c r="DDV391" s="32"/>
      <c r="DDW391" s="32"/>
      <c r="DDX391" s="32"/>
      <c r="DDY391" s="32"/>
      <c r="DDZ391" s="32"/>
      <c r="DEA391" s="32"/>
      <c r="DEB391" s="32"/>
      <c r="DEC391" s="32"/>
      <c r="DED391" s="32"/>
      <c r="DEE391" s="32"/>
      <c r="DEF391" s="32"/>
      <c r="DEG391" s="32"/>
      <c r="DEH391" s="32"/>
      <c r="DEI391" s="32"/>
      <c r="DEJ391" s="32"/>
      <c r="DEK391" s="32"/>
      <c r="DEL391" s="32"/>
      <c r="DEM391" s="32"/>
      <c r="DEN391" s="32"/>
      <c r="DEO391" s="32"/>
      <c r="DEP391" s="32"/>
      <c r="DEQ391" s="32"/>
      <c r="DER391" s="32"/>
      <c r="DES391" s="32"/>
      <c r="DET391" s="32"/>
      <c r="DEU391" s="32"/>
      <c r="DEV391" s="32"/>
      <c r="DEW391" s="32"/>
      <c r="DEX391" s="32"/>
      <c r="DEY391" s="32"/>
      <c r="DEZ391" s="32"/>
      <c r="DFA391" s="32"/>
      <c r="DFB391" s="32"/>
      <c r="DFC391" s="32"/>
      <c r="DFD391" s="32"/>
      <c r="DFE391" s="32"/>
      <c r="DFF391" s="32"/>
      <c r="DFG391" s="32"/>
      <c r="DFH391" s="32"/>
      <c r="DFI391" s="32"/>
      <c r="DFJ391" s="32"/>
      <c r="DFK391" s="32"/>
      <c r="DFL391" s="32"/>
      <c r="DFM391" s="32"/>
      <c r="DFN391" s="32"/>
      <c r="DFO391" s="32"/>
      <c r="DFP391" s="32"/>
      <c r="DFQ391" s="32"/>
      <c r="DFR391" s="32"/>
      <c r="DFS391" s="32"/>
      <c r="DFT391" s="32"/>
      <c r="DFU391" s="32"/>
      <c r="DFV391" s="32"/>
      <c r="DFW391" s="32"/>
      <c r="DFX391" s="32"/>
      <c r="DFY391" s="32"/>
      <c r="DFZ391" s="32"/>
      <c r="DGA391" s="32"/>
      <c r="DGB391" s="32"/>
      <c r="DGC391" s="32"/>
      <c r="DGD391" s="32"/>
      <c r="DGE391" s="32"/>
      <c r="DGF391" s="32"/>
      <c r="DGG391" s="32"/>
      <c r="DGH391" s="32"/>
      <c r="DGI391" s="32"/>
      <c r="DGJ391" s="32"/>
      <c r="DGK391" s="32"/>
      <c r="DGL391" s="32"/>
      <c r="DGM391" s="32"/>
      <c r="DGN391" s="32"/>
      <c r="DGO391" s="32"/>
      <c r="DGP391" s="32"/>
      <c r="DGQ391" s="32"/>
      <c r="DGR391" s="32"/>
      <c r="DGS391" s="32"/>
      <c r="DGT391" s="32"/>
      <c r="DGU391" s="32"/>
      <c r="DGV391" s="32"/>
      <c r="DGW391" s="32"/>
      <c r="DGX391" s="32"/>
      <c r="DGY391" s="32"/>
      <c r="DGZ391" s="32"/>
      <c r="DHA391" s="32"/>
      <c r="DHB391" s="32"/>
      <c r="DHC391" s="32"/>
      <c r="DHD391" s="32"/>
      <c r="DHE391" s="32"/>
      <c r="DHF391" s="32"/>
      <c r="DHG391" s="32"/>
      <c r="DHH391" s="32"/>
      <c r="DHI391" s="32"/>
      <c r="DHJ391" s="32"/>
      <c r="DHK391" s="32"/>
      <c r="DHL391" s="32"/>
      <c r="DHM391" s="32"/>
      <c r="DHN391" s="32"/>
      <c r="DHO391" s="32"/>
      <c r="DHP391" s="32"/>
      <c r="DHQ391" s="32"/>
      <c r="DHR391" s="32"/>
      <c r="DHS391" s="32"/>
      <c r="DHT391" s="32"/>
      <c r="DHU391" s="32"/>
      <c r="DHV391" s="32"/>
      <c r="DHW391" s="32"/>
      <c r="DHX391" s="32"/>
      <c r="DHY391" s="32"/>
      <c r="DHZ391" s="32"/>
      <c r="DIA391" s="32"/>
      <c r="DIB391" s="32"/>
      <c r="DIC391" s="32"/>
      <c r="DID391" s="32"/>
      <c r="DIE391" s="32"/>
      <c r="DIF391" s="32"/>
      <c r="DIG391" s="32"/>
      <c r="DIH391" s="32"/>
      <c r="DII391" s="32"/>
      <c r="DIJ391" s="32"/>
      <c r="DIK391" s="32"/>
      <c r="DIL391" s="32"/>
      <c r="DIM391" s="32"/>
      <c r="DIN391" s="32"/>
      <c r="DIO391" s="32"/>
      <c r="DIP391" s="32"/>
      <c r="DIQ391" s="32"/>
      <c r="DIR391" s="32"/>
      <c r="DIS391" s="32"/>
      <c r="DIT391" s="32"/>
      <c r="DIU391" s="32"/>
      <c r="DIV391" s="32"/>
      <c r="DIW391" s="32"/>
      <c r="DIX391" s="32"/>
      <c r="DIY391" s="32"/>
      <c r="DIZ391" s="32"/>
      <c r="DJA391" s="32"/>
      <c r="DJB391" s="32"/>
      <c r="DJC391" s="32"/>
      <c r="DJD391" s="32"/>
      <c r="DJE391" s="32"/>
      <c r="DJF391" s="32"/>
      <c r="DJG391" s="32"/>
      <c r="DJH391" s="32"/>
      <c r="DJI391" s="32"/>
      <c r="DJJ391" s="32"/>
      <c r="DJK391" s="32"/>
      <c r="DJL391" s="32"/>
      <c r="DJM391" s="32"/>
      <c r="DJN391" s="32"/>
      <c r="DJO391" s="32"/>
      <c r="DJP391" s="32"/>
      <c r="DJQ391" s="32"/>
      <c r="DJR391" s="32"/>
      <c r="DJS391" s="32"/>
      <c r="DJT391" s="32"/>
      <c r="DJU391" s="32"/>
      <c r="DJV391" s="32"/>
      <c r="DJW391" s="32"/>
      <c r="DJX391" s="32"/>
      <c r="DJY391" s="32"/>
      <c r="DJZ391" s="32"/>
      <c r="DKA391" s="32"/>
      <c r="DKB391" s="32"/>
      <c r="DKC391" s="32"/>
      <c r="DKD391" s="32"/>
      <c r="DKE391" s="32"/>
      <c r="DKF391" s="32"/>
      <c r="DKG391" s="32"/>
      <c r="DKH391" s="32"/>
      <c r="DKI391" s="32"/>
      <c r="DKJ391" s="32"/>
      <c r="DKK391" s="32"/>
      <c r="DKL391" s="32"/>
      <c r="DKM391" s="32"/>
      <c r="DKN391" s="32"/>
      <c r="DKO391" s="32"/>
      <c r="DKP391" s="32"/>
      <c r="DKQ391" s="32"/>
      <c r="DKR391" s="32"/>
      <c r="DKS391" s="32"/>
      <c r="DKT391" s="32"/>
      <c r="DKU391" s="32"/>
      <c r="DKV391" s="32"/>
      <c r="DKW391" s="32"/>
      <c r="DKX391" s="32"/>
      <c r="DKY391" s="32"/>
      <c r="DKZ391" s="32"/>
      <c r="DLA391" s="32"/>
      <c r="DLB391" s="32"/>
      <c r="DLC391" s="32"/>
      <c r="DLD391" s="32"/>
      <c r="DLE391" s="32"/>
      <c r="DLF391" s="32"/>
      <c r="DLG391" s="32"/>
      <c r="DLH391" s="32"/>
      <c r="DLI391" s="32"/>
      <c r="DLJ391" s="32"/>
      <c r="DLK391" s="32"/>
      <c r="DLL391" s="32"/>
      <c r="DLM391" s="32"/>
      <c r="DLN391" s="32"/>
      <c r="DLO391" s="32"/>
      <c r="DLP391" s="32"/>
      <c r="DLQ391" s="32"/>
      <c r="DLR391" s="32"/>
      <c r="DLS391" s="32"/>
      <c r="DLT391" s="32"/>
      <c r="DLU391" s="32"/>
      <c r="DLV391" s="32"/>
      <c r="DLW391" s="32"/>
      <c r="DLX391" s="32"/>
      <c r="DLY391" s="32"/>
      <c r="DLZ391" s="32"/>
      <c r="DMA391" s="32"/>
      <c r="DMB391" s="32"/>
      <c r="DMC391" s="32"/>
      <c r="DMD391" s="32"/>
      <c r="DME391" s="32"/>
      <c r="DMF391" s="32"/>
      <c r="DMG391" s="32"/>
      <c r="DMH391" s="32"/>
      <c r="DMI391" s="32"/>
      <c r="DMJ391" s="32"/>
      <c r="DMK391" s="32"/>
      <c r="DML391" s="32"/>
      <c r="DMM391" s="32"/>
      <c r="DMN391" s="32"/>
      <c r="DMO391" s="32"/>
      <c r="DMP391" s="32"/>
      <c r="DMQ391" s="32"/>
      <c r="DMR391" s="32"/>
      <c r="DMS391" s="32"/>
      <c r="DMT391" s="32"/>
      <c r="DMU391" s="32"/>
      <c r="DMV391" s="32"/>
      <c r="DMW391" s="32"/>
      <c r="DMX391" s="32"/>
      <c r="DMY391" s="32"/>
      <c r="DMZ391" s="32"/>
      <c r="DNA391" s="32"/>
      <c r="DNB391" s="32"/>
      <c r="DNC391" s="32"/>
      <c r="DND391" s="32"/>
      <c r="DNE391" s="32"/>
      <c r="DNF391" s="32"/>
      <c r="DNG391" s="32"/>
      <c r="DNH391" s="32"/>
      <c r="DNI391" s="32"/>
      <c r="DNJ391" s="32"/>
      <c r="DNK391" s="32"/>
      <c r="DNL391" s="32"/>
      <c r="DNM391" s="32"/>
      <c r="DNN391" s="32"/>
      <c r="DNO391" s="32"/>
      <c r="DNP391" s="32"/>
      <c r="DNQ391" s="32"/>
      <c r="DNR391" s="32"/>
      <c r="DNS391" s="32"/>
      <c r="DNT391" s="32"/>
      <c r="DNU391" s="32"/>
      <c r="DNV391" s="32"/>
      <c r="DNW391" s="32"/>
      <c r="DNX391" s="32"/>
      <c r="DNY391" s="32"/>
      <c r="DNZ391" s="32"/>
      <c r="DOA391" s="32"/>
      <c r="DOB391" s="32"/>
      <c r="DOC391" s="32"/>
      <c r="DOD391" s="32"/>
      <c r="DOE391" s="32"/>
      <c r="DOF391" s="32"/>
      <c r="DOG391" s="32"/>
      <c r="DOH391" s="32"/>
      <c r="DOI391" s="32"/>
      <c r="DOJ391" s="32"/>
      <c r="DOK391" s="32"/>
      <c r="DOL391" s="32"/>
      <c r="DOM391" s="32"/>
      <c r="DON391" s="32"/>
      <c r="DOO391" s="32"/>
      <c r="DOP391" s="32"/>
      <c r="DOQ391" s="32"/>
      <c r="DOR391" s="32"/>
      <c r="DOS391" s="32"/>
      <c r="DOT391" s="32"/>
      <c r="DOU391" s="32"/>
      <c r="DOV391" s="32"/>
      <c r="DOW391" s="32"/>
      <c r="DOX391" s="32"/>
      <c r="DOY391" s="32"/>
      <c r="DOZ391" s="32"/>
      <c r="DPA391" s="32"/>
      <c r="DPB391" s="32"/>
      <c r="DPC391" s="32"/>
      <c r="DPD391" s="32"/>
      <c r="DPE391" s="32"/>
      <c r="DPF391" s="32"/>
      <c r="DPG391" s="32"/>
      <c r="DPH391" s="32"/>
      <c r="DPI391" s="32"/>
      <c r="DPJ391" s="32"/>
      <c r="DPK391" s="32"/>
      <c r="DPL391" s="32"/>
      <c r="DPM391" s="32"/>
      <c r="DPN391" s="32"/>
      <c r="DPO391" s="32"/>
      <c r="DPP391" s="32"/>
      <c r="DPQ391" s="32"/>
      <c r="DPR391" s="32"/>
      <c r="DPS391" s="32"/>
      <c r="DPT391" s="32"/>
      <c r="DPU391" s="32"/>
      <c r="DPV391" s="32"/>
      <c r="DPW391" s="32"/>
      <c r="DPX391" s="32"/>
      <c r="DPY391" s="32"/>
      <c r="DPZ391" s="32"/>
      <c r="DQA391" s="32"/>
      <c r="DQB391" s="32"/>
      <c r="DQC391" s="32"/>
      <c r="DQD391" s="32"/>
      <c r="DQE391" s="32"/>
      <c r="DQF391" s="32"/>
      <c r="DQG391" s="32"/>
      <c r="DQH391" s="32"/>
      <c r="DQI391" s="32"/>
      <c r="DQJ391" s="32"/>
      <c r="DQK391" s="32"/>
      <c r="DQL391" s="32"/>
      <c r="DQM391" s="32"/>
      <c r="DQN391" s="32"/>
      <c r="DQO391" s="32"/>
      <c r="DQP391" s="32"/>
      <c r="DQQ391" s="32"/>
      <c r="DQR391" s="32"/>
      <c r="DQS391" s="32"/>
      <c r="DQT391" s="32"/>
      <c r="DQU391" s="32"/>
      <c r="DQV391" s="32"/>
      <c r="DQW391" s="32"/>
      <c r="DQX391" s="32"/>
      <c r="DQY391" s="32"/>
      <c r="DQZ391" s="32"/>
      <c r="DRA391" s="32"/>
      <c r="DRB391" s="32"/>
      <c r="DRC391" s="32"/>
      <c r="DRD391" s="32"/>
      <c r="DRE391" s="32"/>
      <c r="DRF391" s="32"/>
      <c r="DRG391" s="32"/>
      <c r="DRH391" s="32"/>
      <c r="DRI391" s="32"/>
      <c r="DRJ391" s="32"/>
      <c r="DRK391" s="32"/>
      <c r="DRL391" s="32"/>
      <c r="DRM391" s="32"/>
      <c r="DRN391" s="32"/>
      <c r="DRO391" s="32"/>
      <c r="DRP391" s="32"/>
      <c r="DRQ391" s="32"/>
      <c r="DRR391" s="32"/>
      <c r="DRS391" s="32"/>
      <c r="DRT391" s="32"/>
      <c r="DRU391" s="32"/>
      <c r="DRV391" s="32"/>
      <c r="DRW391" s="32"/>
      <c r="DRX391" s="32"/>
      <c r="DRY391" s="32"/>
      <c r="DRZ391" s="32"/>
      <c r="DSA391" s="32"/>
      <c r="DSB391" s="32"/>
      <c r="DSC391" s="32"/>
      <c r="DSD391" s="32"/>
      <c r="DSE391" s="32"/>
      <c r="DSF391" s="32"/>
      <c r="DSG391" s="32"/>
      <c r="DSH391" s="32"/>
      <c r="DSI391" s="32"/>
      <c r="DSJ391" s="32"/>
      <c r="DSK391" s="32"/>
      <c r="DSL391" s="32"/>
      <c r="DSM391" s="32"/>
      <c r="DSN391" s="32"/>
      <c r="DSO391" s="32"/>
      <c r="DSP391" s="32"/>
      <c r="DSQ391" s="32"/>
      <c r="DSR391" s="32"/>
      <c r="DSS391" s="32"/>
      <c r="DST391" s="32"/>
      <c r="DSU391" s="32"/>
      <c r="DSV391" s="32"/>
      <c r="DSW391" s="32"/>
      <c r="DSX391" s="32"/>
      <c r="DSY391" s="32"/>
      <c r="DSZ391" s="32"/>
      <c r="DTA391" s="32"/>
      <c r="DTB391" s="32"/>
      <c r="DTC391" s="32"/>
      <c r="DTD391" s="32"/>
      <c r="DTE391" s="32"/>
      <c r="DTF391" s="32"/>
      <c r="DTG391" s="32"/>
      <c r="DTH391" s="32"/>
      <c r="DTI391" s="32"/>
      <c r="DTJ391" s="32"/>
      <c r="DTK391" s="32"/>
      <c r="DTL391" s="32"/>
      <c r="DTM391" s="32"/>
      <c r="DTN391" s="32"/>
      <c r="DTO391" s="32"/>
      <c r="DTP391" s="32"/>
      <c r="DTQ391" s="32"/>
      <c r="DTR391" s="32"/>
      <c r="DTS391" s="32"/>
      <c r="DTT391" s="32"/>
      <c r="DTU391" s="32"/>
      <c r="DTV391" s="32"/>
      <c r="DTW391" s="32"/>
      <c r="DTX391" s="32"/>
      <c r="DTY391" s="32"/>
      <c r="DTZ391" s="32"/>
      <c r="DUA391" s="32"/>
      <c r="DUB391" s="32"/>
      <c r="DUC391" s="32"/>
      <c r="DUD391" s="32"/>
      <c r="DUE391" s="32"/>
      <c r="DUF391" s="32"/>
      <c r="DUG391" s="32"/>
      <c r="DUH391" s="32"/>
      <c r="DUI391" s="32"/>
      <c r="DUJ391" s="32"/>
      <c r="DUK391" s="32"/>
      <c r="DUL391" s="32"/>
      <c r="DUM391" s="32"/>
      <c r="DUN391" s="32"/>
      <c r="DUO391" s="32"/>
      <c r="DUP391" s="32"/>
      <c r="DUQ391" s="32"/>
      <c r="DUR391" s="32"/>
      <c r="DUS391" s="32"/>
      <c r="DUT391" s="32"/>
      <c r="DUU391" s="32"/>
      <c r="DUV391" s="32"/>
      <c r="DUW391" s="32"/>
      <c r="DUX391" s="32"/>
      <c r="DUY391" s="32"/>
      <c r="DUZ391" s="32"/>
      <c r="DVA391" s="32"/>
      <c r="DVB391" s="32"/>
      <c r="DVC391" s="32"/>
      <c r="DVD391" s="32"/>
      <c r="DVE391" s="32"/>
      <c r="DVF391" s="32"/>
      <c r="DVG391" s="32"/>
      <c r="DVH391" s="32"/>
      <c r="DVI391" s="32"/>
      <c r="DVJ391" s="32"/>
      <c r="DVK391" s="32"/>
      <c r="DVL391" s="32"/>
      <c r="DVM391" s="32"/>
      <c r="DVN391" s="32"/>
      <c r="DVO391" s="32"/>
      <c r="DVP391" s="32"/>
      <c r="DVQ391" s="32"/>
      <c r="DVR391" s="32"/>
      <c r="DVS391" s="32"/>
      <c r="DVT391" s="32"/>
      <c r="DVU391" s="32"/>
      <c r="DVV391" s="32"/>
      <c r="DVW391" s="32"/>
      <c r="DVX391" s="32"/>
      <c r="DVY391" s="32"/>
      <c r="DVZ391" s="32"/>
      <c r="DWA391" s="32"/>
      <c r="DWB391" s="32"/>
      <c r="DWC391" s="32"/>
      <c r="DWD391" s="32"/>
      <c r="DWE391" s="32"/>
      <c r="DWF391" s="32"/>
      <c r="DWG391" s="32"/>
      <c r="DWH391" s="32"/>
      <c r="DWI391" s="32"/>
      <c r="DWJ391" s="32"/>
      <c r="DWK391" s="32"/>
      <c r="DWL391" s="32"/>
      <c r="DWM391" s="32"/>
      <c r="DWN391" s="32"/>
      <c r="DWO391" s="32"/>
      <c r="DWP391" s="32"/>
      <c r="DWQ391" s="32"/>
      <c r="DWR391" s="32"/>
      <c r="DWS391" s="32"/>
      <c r="DWT391" s="32"/>
      <c r="DWU391" s="32"/>
      <c r="DWV391" s="32"/>
      <c r="DWW391" s="32"/>
      <c r="DWX391" s="32"/>
      <c r="DWY391" s="32"/>
      <c r="DWZ391" s="32"/>
      <c r="DXA391" s="32"/>
      <c r="DXB391" s="32"/>
      <c r="DXC391" s="32"/>
      <c r="DXD391" s="32"/>
      <c r="DXE391" s="32"/>
      <c r="DXF391" s="32"/>
      <c r="DXG391" s="32"/>
      <c r="DXH391" s="32"/>
      <c r="DXI391" s="32"/>
      <c r="DXJ391" s="32"/>
      <c r="DXK391" s="32"/>
      <c r="DXL391" s="32"/>
      <c r="DXM391" s="32"/>
      <c r="DXN391" s="32"/>
      <c r="DXO391" s="32"/>
      <c r="DXP391" s="32"/>
      <c r="DXQ391" s="32"/>
      <c r="DXR391" s="32"/>
      <c r="DXS391" s="32"/>
      <c r="DXT391" s="32"/>
      <c r="DXU391" s="32"/>
      <c r="DXV391" s="32"/>
      <c r="DXW391" s="32"/>
      <c r="DXX391" s="32"/>
      <c r="DXY391" s="32"/>
      <c r="DXZ391" s="32"/>
      <c r="DYA391" s="32"/>
      <c r="DYB391" s="32"/>
      <c r="DYC391" s="32"/>
      <c r="DYD391" s="32"/>
      <c r="DYE391" s="32"/>
      <c r="DYF391" s="32"/>
      <c r="DYG391" s="32"/>
      <c r="DYH391" s="32"/>
      <c r="DYI391" s="32"/>
      <c r="DYJ391" s="32"/>
      <c r="DYK391" s="32"/>
      <c r="DYL391" s="32"/>
      <c r="DYM391" s="32"/>
      <c r="DYN391" s="32"/>
      <c r="DYO391" s="32"/>
      <c r="DYP391" s="32"/>
      <c r="DYQ391" s="32"/>
      <c r="DYR391" s="32"/>
      <c r="DYS391" s="32"/>
      <c r="DYT391" s="32"/>
      <c r="DYU391" s="32"/>
      <c r="DYV391" s="32"/>
      <c r="DYW391" s="32"/>
      <c r="DYX391" s="32"/>
      <c r="DYY391" s="32"/>
      <c r="DYZ391" s="32"/>
      <c r="DZA391" s="32"/>
      <c r="DZB391" s="32"/>
      <c r="DZC391" s="32"/>
      <c r="DZD391" s="32"/>
      <c r="DZE391" s="32"/>
      <c r="DZF391" s="32"/>
      <c r="DZG391" s="32"/>
      <c r="DZH391" s="32"/>
      <c r="DZI391" s="32"/>
      <c r="DZJ391" s="32"/>
      <c r="DZK391" s="32"/>
      <c r="DZL391" s="32"/>
      <c r="DZM391" s="32"/>
      <c r="DZN391" s="32"/>
      <c r="DZO391" s="32"/>
      <c r="DZP391" s="32"/>
      <c r="DZQ391" s="32"/>
      <c r="DZR391" s="32"/>
      <c r="DZS391" s="32"/>
      <c r="DZT391" s="32"/>
      <c r="DZU391" s="32"/>
      <c r="DZV391" s="32"/>
      <c r="DZW391" s="32"/>
      <c r="DZX391" s="32"/>
      <c r="DZY391" s="32"/>
      <c r="DZZ391" s="32"/>
      <c r="EAA391" s="32"/>
      <c r="EAB391" s="32"/>
      <c r="EAC391" s="32"/>
      <c r="EAD391" s="32"/>
      <c r="EAE391" s="32"/>
      <c r="EAF391" s="32"/>
      <c r="EAG391" s="32"/>
      <c r="EAH391" s="32"/>
      <c r="EAI391" s="32"/>
      <c r="EAJ391" s="32"/>
      <c r="EAK391" s="32"/>
      <c r="EAL391" s="32"/>
      <c r="EAM391" s="32"/>
      <c r="EAN391" s="32"/>
      <c r="EAO391" s="32"/>
      <c r="EAP391" s="32"/>
      <c r="EAQ391" s="32"/>
      <c r="EAR391" s="32"/>
      <c r="EAS391" s="32"/>
      <c r="EAT391" s="32"/>
      <c r="EAU391" s="32"/>
      <c r="EAV391" s="32"/>
      <c r="EAW391" s="32"/>
      <c r="EAX391" s="32"/>
      <c r="EAY391" s="32"/>
      <c r="EAZ391" s="32"/>
      <c r="EBA391" s="32"/>
      <c r="EBB391" s="32"/>
      <c r="EBC391" s="32"/>
      <c r="EBD391" s="32"/>
      <c r="EBE391" s="32"/>
      <c r="EBF391" s="32"/>
      <c r="EBG391" s="32"/>
      <c r="EBH391" s="32"/>
      <c r="EBI391" s="32"/>
      <c r="EBJ391" s="32"/>
      <c r="EBK391" s="32"/>
      <c r="EBL391" s="32"/>
      <c r="EBM391" s="32"/>
      <c r="EBN391" s="32"/>
      <c r="EBO391" s="32"/>
      <c r="EBP391" s="32"/>
      <c r="EBQ391" s="32"/>
      <c r="EBR391" s="32"/>
      <c r="EBS391" s="32"/>
      <c r="EBT391" s="32"/>
      <c r="EBU391" s="32"/>
      <c r="EBV391" s="32"/>
      <c r="EBW391" s="32"/>
      <c r="EBX391" s="32"/>
      <c r="EBY391" s="32"/>
      <c r="EBZ391" s="32"/>
      <c r="ECA391" s="32"/>
      <c r="ECB391" s="32"/>
      <c r="ECC391" s="32"/>
      <c r="ECD391" s="32"/>
      <c r="ECE391" s="32"/>
      <c r="ECF391" s="32"/>
      <c r="ECG391" s="32"/>
      <c r="ECH391" s="32"/>
      <c r="ECI391" s="32"/>
      <c r="ECJ391" s="32"/>
      <c r="ECK391" s="32"/>
      <c r="ECL391" s="32"/>
      <c r="ECM391" s="32"/>
      <c r="ECN391" s="32"/>
      <c r="ECO391" s="32"/>
      <c r="ECP391" s="32"/>
      <c r="ECQ391" s="32"/>
      <c r="ECR391" s="32"/>
      <c r="ECS391" s="32"/>
      <c r="ECT391" s="32"/>
      <c r="ECU391" s="32"/>
      <c r="ECV391" s="32"/>
      <c r="ECW391" s="32"/>
      <c r="ECX391" s="32"/>
      <c r="ECY391" s="32"/>
      <c r="ECZ391" s="32"/>
      <c r="EDA391" s="32"/>
      <c r="EDB391" s="32"/>
      <c r="EDC391" s="32"/>
      <c r="EDD391" s="32"/>
      <c r="EDE391" s="32"/>
      <c r="EDF391" s="32"/>
      <c r="EDG391" s="32"/>
      <c r="EDH391" s="32"/>
      <c r="EDI391" s="32"/>
      <c r="EDJ391" s="32"/>
      <c r="EDK391" s="32"/>
      <c r="EDL391" s="32"/>
      <c r="EDM391" s="32"/>
      <c r="EDN391" s="32"/>
      <c r="EDO391" s="32"/>
      <c r="EDP391" s="32"/>
      <c r="EDQ391" s="32"/>
      <c r="EDR391" s="32"/>
      <c r="EDS391" s="32"/>
      <c r="EDT391" s="32"/>
      <c r="EDU391" s="32"/>
      <c r="EDV391" s="32"/>
      <c r="EDW391" s="32"/>
      <c r="EDX391" s="32"/>
      <c r="EDY391" s="32"/>
      <c r="EDZ391" s="32"/>
      <c r="EEA391" s="32"/>
      <c r="EEB391" s="32"/>
      <c r="EEC391" s="32"/>
      <c r="EED391" s="32"/>
      <c r="EEE391" s="32"/>
      <c r="EEF391" s="32"/>
      <c r="EEG391" s="32"/>
      <c r="EEH391" s="32"/>
      <c r="EEI391" s="32"/>
      <c r="EEJ391" s="32"/>
      <c r="EEK391" s="32"/>
      <c r="EEL391" s="32"/>
      <c r="EEM391" s="32"/>
      <c r="EEN391" s="32"/>
      <c r="EEO391" s="32"/>
      <c r="EEP391" s="32"/>
      <c r="EEQ391" s="32"/>
      <c r="EER391" s="32"/>
      <c r="EES391" s="32"/>
      <c r="EET391" s="32"/>
      <c r="EEU391" s="32"/>
      <c r="EEV391" s="32"/>
      <c r="EEW391" s="32"/>
      <c r="EEX391" s="32"/>
      <c r="EEY391" s="32"/>
      <c r="EEZ391" s="32"/>
      <c r="EFA391" s="32"/>
      <c r="EFB391" s="32"/>
      <c r="EFC391" s="32"/>
      <c r="EFD391" s="32"/>
      <c r="EFE391" s="32"/>
      <c r="EFF391" s="32"/>
      <c r="EFG391" s="32"/>
      <c r="EFH391" s="32"/>
      <c r="EFI391" s="32"/>
      <c r="EFJ391" s="32"/>
      <c r="EFK391" s="32"/>
      <c r="EFL391" s="32"/>
      <c r="EFM391" s="32"/>
      <c r="EFN391" s="32"/>
      <c r="EFO391" s="32"/>
      <c r="EFP391" s="32"/>
      <c r="EFQ391" s="32"/>
      <c r="EFR391" s="32"/>
      <c r="EFS391" s="32"/>
      <c r="EFT391" s="32"/>
      <c r="EFU391" s="32"/>
      <c r="EFV391" s="32"/>
      <c r="EFW391" s="32"/>
      <c r="EFX391" s="32"/>
      <c r="EFY391" s="32"/>
      <c r="EFZ391" s="32"/>
      <c r="EGA391" s="32"/>
      <c r="EGB391" s="32"/>
      <c r="EGC391" s="32"/>
      <c r="EGD391" s="32"/>
      <c r="EGE391" s="32"/>
      <c r="EGF391" s="32"/>
      <c r="EGG391" s="32"/>
      <c r="EGH391" s="32"/>
      <c r="EGI391" s="32"/>
      <c r="EGJ391" s="32"/>
      <c r="EGK391" s="32"/>
      <c r="EGL391" s="32"/>
      <c r="EGM391" s="32"/>
      <c r="EGN391" s="32"/>
      <c r="EGO391" s="32"/>
      <c r="EGP391" s="32"/>
      <c r="EGQ391" s="32"/>
      <c r="EGR391" s="32"/>
      <c r="EGS391" s="32"/>
      <c r="EGT391" s="32"/>
      <c r="EGU391" s="32"/>
      <c r="EGV391" s="32"/>
      <c r="EGW391" s="32"/>
      <c r="EGX391" s="32"/>
      <c r="EGY391" s="32"/>
      <c r="EGZ391" s="32"/>
      <c r="EHA391" s="32"/>
      <c r="EHB391" s="32"/>
      <c r="EHC391" s="32"/>
      <c r="EHD391" s="32"/>
      <c r="EHE391" s="32"/>
      <c r="EHF391" s="32"/>
      <c r="EHG391" s="32"/>
      <c r="EHH391" s="32"/>
      <c r="EHI391" s="32"/>
      <c r="EHJ391" s="32"/>
      <c r="EHK391" s="32"/>
      <c r="EHL391" s="32"/>
      <c r="EHM391" s="32"/>
      <c r="EHN391" s="32"/>
      <c r="EHO391" s="32"/>
      <c r="EHP391" s="32"/>
      <c r="EHQ391" s="32"/>
      <c r="EHR391" s="32"/>
      <c r="EHS391" s="32"/>
      <c r="EHT391" s="32"/>
      <c r="EHU391" s="32"/>
      <c r="EHV391" s="32"/>
      <c r="EHW391" s="32"/>
      <c r="EHX391" s="32"/>
      <c r="EHY391" s="32"/>
      <c r="EHZ391" s="32"/>
      <c r="EIA391" s="32"/>
      <c r="EIB391" s="32"/>
      <c r="EIC391" s="32"/>
      <c r="EID391" s="32"/>
      <c r="EIE391" s="32"/>
      <c r="EIF391" s="32"/>
      <c r="EIG391" s="32"/>
      <c r="EIH391" s="32"/>
      <c r="EII391" s="32"/>
      <c r="EIJ391" s="32"/>
      <c r="EIK391" s="32"/>
      <c r="EIL391" s="32"/>
      <c r="EIM391" s="32"/>
      <c r="EIN391" s="32"/>
      <c r="EIO391" s="32"/>
      <c r="EIP391" s="32"/>
      <c r="EIQ391" s="32"/>
      <c r="EIR391" s="32"/>
      <c r="EIS391" s="32"/>
      <c r="EIT391" s="32"/>
      <c r="EIU391" s="32"/>
      <c r="EIV391" s="32"/>
      <c r="EIW391" s="32"/>
      <c r="EIX391" s="32"/>
      <c r="EIY391" s="32"/>
      <c r="EIZ391" s="32"/>
      <c r="EJA391" s="32"/>
      <c r="EJB391" s="32"/>
      <c r="EJC391" s="32"/>
      <c r="EJD391" s="32"/>
      <c r="EJE391" s="32"/>
      <c r="EJF391" s="32"/>
      <c r="EJG391" s="32"/>
      <c r="EJH391" s="32"/>
      <c r="EJI391" s="32"/>
      <c r="EJJ391" s="32"/>
      <c r="EJK391" s="32"/>
      <c r="EJL391" s="32"/>
      <c r="EJM391" s="32"/>
      <c r="EJN391" s="32"/>
      <c r="EJO391" s="32"/>
      <c r="EJP391" s="32"/>
      <c r="EJQ391" s="32"/>
      <c r="EJR391" s="32"/>
      <c r="EJS391" s="32"/>
      <c r="EJT391" s="32"/>
      <c r="EJU391" s="32"/>
      <c r="EJV391" s="32"/>
      <c r="EJW391" s="32"/>
      <c r="EJX391" s="32"/>
      <c r="EJY391" s="32"/>
      <c r="EJZ391" s="32"/>
      <c r="EKA391" s="32"/>
      <c r="EKB391" s="32"/>
      <c r="EKC391" s="32"/>
      <c r="EKD391" s="32"/>
      <c r="EKE391" s="32"/>
      <c r="EKF391" s="32"/>
      <c r="EKG391" s="32"/>
      <c r="EKH391" s="32"/>
      <c r="EKI391" s="32"/>
      <c r="EKJ391" s="32"/>
      <c r="EKK391" s="32"/>
      <c r="EKL391" s="32"/>
      <c r="EKM391" s="32"/>
      <c r="EKN391" s="32"/>
      <c r="EKO391" s="32"/>
      <c r="EKP391" s="32"/>
      <c r="EKQ391" s="32"/>
      <c r="EKR391" s="32"/>
      <c r="EKS391" s="32"/>
      <c r="EKT391" s="32"/>
      <c r="EKU391" s="32"/>
      <c r="EKV391" s="32"/>
      <c r="EKW391" s="32"/>
      <c r="EKX391" s="32"/>
      <c r="EKY391" s="32"/>
      <c r="EKZ391" s="32"/>
      <c r="ELA391" s="32"/>
      <c r="ELB391" s="32"/>
      <c r="ELC391" s="32"/>
      <c r="ELD391" s="32"/>
      <c r="ELE391" s="32"/>
      <c r="ELF391" s="32"/>
      <c r="ELG391" s="32"/>
      <c r="ELH391" s="32"/>
      <c r="ELI391" s="32"/>
      <c r="ELJ391" s="32"/>
      <c r="ELK391" s="32"/>
      <c r="ELL391" s="32"/>
      <c r="ELM391" s="32"/>
      <c r="ELN391" s="32"/>
      <c r="ELO391" s="32"/>
      <c r="ELP391" s="32"/>
      <c r="ELQ391" s="32"/>
      <c r="ELR391" s="32"/>
      <c r="ELS391" s="32"/>
      <c r="ELT391" s="32"/>
      <c r="ELU391" s="32"/>
      <c r="ELV391" s="32"/>
      <c r="ELW391" s="32"/>
      <c r="ELX391" s="32"/>
      <c r="ELY391" s="32"/>
      <c r="ELZ391" s="32"/>
      <c r="EMA391" s="32"/>
      <c r="EMB391" s="32"/>
      <c r="EMC391" s="32"/>
      <c r="EMD391" s="32"/>
      <c r="EME391" s="32"/>
      <c r="EMF391" s="32"/>
      <c r="EMG391" s="32"/>
      <c r="EMH391" s="32"/>
      <c r="EMI391" s="32"/>
      <c r="EMJ391" s="32"/>
      <c r="EMK391" s="32"/>
      <c r="EML391" s="32"/>
      <c r="EMM391" s="32"/>
      <c r="EMN391" s="32"/>
      <c r="EMO391" s="32"/>
      <c r="EMP391" s="32"/>
      <c r="EMQ391" s="32"/>
      <c r="EMR391" s="32"/>
      <c r="EMS391" s="32"/>
      <c r="EMT391" s="32"/>
      <c r="EMU391" s="32"/>
      <c r="EMV391" s="32"/>
      <c r="EMW391" s="32"/>
      <c r="EMX391" s="32"/>
      <c r="EMY391" s="32"/>
      <c r="EMZ391" s="32"/>
      <c r="ENA391" s="32"/>
      <c r="ENB391" s="32"/>
      <c r="ENC391" s="32"/>
      <c r="END391" s="32"/>
      <c r="ENE391" s="32"/>
      <c r="ENF391" s="32"/>
      <c r="ENG391" s="32"/>
      <c r="ENH391" s="32"/>
      <c r="ENI391" s="32"/>
      <c r="ENJ391" s="32"/>
      <c r="ENK391" s="32"/>
      <c r="ENL391" s="32"/>
      <c r="ENM391" s="32"/>
      <c r="ENN391" s="32"/>
      <c r="ENO391" s="32"/>
      <c r="ENP391" s="32"/>
      <c r="ENQ391" s="32"/>
      <c r="ENR391" s="32"/>
      <c r="ENS391" s="32"/>
      <c r="ENT391" s="32"/>
      <c r="ENU391" s="32"/>
      <c r="ENV391" s="32"/>
      <c r="ENW391" s="32"/>
      <c r="ENX391" s="32"/>
      <c r="ENY391" s="32"/>
      <c r="ENZ391" s="32"/>
      <c r="EOA391" s="32"/>
      <c r="EOB391" s="32"/>
      <c r="EOC391" s="32"/>
      <c r="EOD391" s="32"/>
      <c r="EOE391" s="32"/>
      <c r="EOF391" s="32"/>
      <c r="EOG391" s="32"/>
      <c r="EOH391" s="32"/>
      <c r="EOI391" s="32"/>
      <c r="EOJ391" s="32"/>
      <c r="EOK391" s="32"/>
      <c r="EOL391" s="32"/>
      <c r="EOM391" s="32"/>
      <c r="EON391" s="32"/>
      <c r="EOO391" s="32"/>
      <c r="EOP391" s="32"/>
      <c r="EOQ391" s="32"/>
      <c r="EOR391" s="32"/>
      <c r="EOS391" s="32"/>
      <c r="EOT391" s="32"/>
      <c r="EOU391" s="32"/>
      <c r="EOV391" s="32"/>
      <c r="EOW391" s="32"/>
      <c r="EOX391" s="32"/>
      <c r="EOY391" s="32"/>
      <c r="EOZ391" s="32"/>
      <c r="EPA391" s="32"/>
      <c r="EPB391" s="32"/>
      <c r="EPC391" s="32"/>
      <c r="EPD391" s="32"/>
      <c r="EPE391" s="32"/>
      <c r="EPF391" s="32"/>
      <c r="EPG391" s="32"/>
      <c r="EPH391" s="32"/>
      <c r="EPI391" s="32"/>
      <c r="EPJ391" s="32"/>
      <c r="EPK391" s="32"/>
      <c r="EPL391" s="32"/>
      <c r="EPM391" s="32"/>
      <c r="EPN391" s="32"/>
      <c r="EPO391" s="32"/>
      <c r="EPP391" s="32"/>
      <c r="EPQ391" s="32"/>
      <c r="EPR391" s="32"/>
      <c r="EPS391" s="32"/>
      <c r="EPT391" s="32"/>
      <c r="EPU391" s="32"/>
      <c r="EPV391" s="32"/>
      <c r="EPW391" s="32"/>
      <c r="EPX391" s="32"/>
      <c r="EPY391" s="32"/>
      <c r="EPZ391" s="32"/>
      <c r="EQA391" s="32"/>
      <c r="EQB391" s="32"/>
      <c r="EQC391" s="32"/>
      <c r="EQD391" s="32"/>
      <c r="EQE391" s="32"/>
      <c r="EQF391" s="32"/>
      <c r="EQG391" s="32"/>
      <c r="EQH391" s="32"/>
      <c r="EQI391" s="32"/>
      <c r="EQJ391" s="32"/>
      <c r="EQK391" s="32"/>
      <c r="EQL391" s="32"/>
      <c r="EQM391" s="32"/>
      <c r="EQN391" s="32"/>
      <c r="EQO391" s="32"/>
      <c r="EQP391" s="32"/>
      <c r="EQQ391" s="32"/>
      <c r="EQR391" s="32"/>
      <c r="EQS391" s="32"/>
      <c r="EQT391" s="32"/>
      <c r="EQU391" s="32"/>
      <c r="EQV391" s="32"/>
      <c r="EQW391" s="32"/>
      <c r="EQX391" s="32"/>
      <c r="EQY391" s="32"/>
      <c r="EQZ391" s="32"/>
      <c r="ERA391" s="32"/>
      <c r="ERB391" s="32"/>
      <c r="ERC391" s="32"/>
      <c r="ERD391" s="32"/>
      <c r="ERE391" s="32"/>
      <c r="ERF391" s="32"/>
      <c r="ERG391" s="32"/>
      <c r="ERH391" s="32"/>
      <c r="ERI391" s="32"/>
      <c r="ERJ391" s="32"/>
      <c r="ERK391" s="32"/>
      <c r="ERL391" s="32"/>
      <c r="ERM391" s="32"/>
      <c r="ERN391" s="32"/>
      <c r="ERO391" s="32"/>
      <c r="ERP391" s="32"/>
      <c r="ERQ391" s="32"/>
      <c r="ERR391" s="32"/>
      <c r="ERS391" s="32"/>
      <c r="ERT391" s="32"/>
      <c r="ERU391" s="32"/>
      <c r="ERV391" s="32"/>
      <c r="ERW391" s="32"/>
      <c r="ERX391" s="32"/>
      <c r="ERY391" s="32"/>
      <c r="ERZ391" s="32"/>
      <c r="ESA391" s="32"/>
      <c r="ESB391" s="32"/>
      <c r="ESC391" s="32"/>
      <c r="ESD391" s="32"/>
      <c r="ESE391" s="32"/>
      <c r="ESF391" s="32"/>
      <c r="ESG391" s="32"/>
      <c r="ESH391" s="32"/>
      <c r="ESI391" s="32"/>
      <c r="ESJ391" s="32"/>
      <c r="ESK391" s="32"/>
      <c r="ESL391" s="32"/>
      <c r="ESM391" s="32"/>
      <c r="ESN391" s="32"/>
      <c r="ESO391" s="32"/>
      <c r="ESP391" s="32"/>
      <c r="ESQ391" s="32"/>
      <c r="ESR391" s="32"/>
      <c r="ESS391" s="32"/>
      <c r="EST391" s="32"/>
      <c r="ESU391" s="32"/>
      <c r="ESV391" s="32"/>
      <c r="ESW391" s="32"/>
      <c r="ESX391" s="32"/>
      <c r="ESY391" s="32"/>
      <c r="ESZ391" s="32"/>
      <c r="ETA391" s="32"/>
      <c r="ETB391" s="32"/>
      <c r="ETC391" s="32"/>
      <c r="ETD391" s="32"/>
      <c r="ETE391" s="32"/>
      <c r="ETF391" s="32"/>
      <c r="ETG391" s="32"/>
      <c r="ETH391" s="32"/>
      <c r="ETI391" s="32"/>
      <c r="ETJ391" s="32"/>
      <c r="ETK391" s="32"/>
      <c r="ETL391" s="32"/>
      <c r="ETM391" s="32"/>
      <c r="ETN391" s="32"/>
      <c r="ETO391" s="32"/>
      <c r="ETP391" s="32"/>
      <c r="ETQ391" s="32"/>
      <c r="ETR391" s="32"/>
      <c r="ETS391" s="32"/>
      <c r="ETT391" s="32"/>
      <c r="ETU391" s="32"/>
      <c r="ETV391" s="32"/>
      <c r="ETW391" s="32"/>
      <c r="ETX391" s="32"/>
      <c r="ETY391" s="32"/>
      <c r="ETZ391" s="32"/>
      <c r="EUA391" s="32"/>
      <c r="EUB391" s="32"/>
      <c r="EUC391" s="32"/>
      <c r="EUD391" s="32"/>
      <c r="EUE391" s="32"/>
      <c r="EUF391" s="32"/>
      <c r="EUG391" s="32"/>
      <c r="EUH391" s="32"/>
      <c r="EUI391" s="32"/>
      <c r="EUJ391" s="32"/>
      <c r="EUK391" s="32"/>
      <c r="EUL391" s="32"/>
      <c r="EUM391" s="32"/>
      <c r="EUN391" s="32"/>
      <c r="EUO391" s="32"/>
      <c r="EUP391" s="32"/>
      <c r="EUQ391" s="32"/>
      <c r="EUR391" s="32"/>
      <c r="EUS391" s="32"/>
      <c r="EUT391" s="32"/>
      <c r="EUU391" s="32"/>
      <c r="EUV391" s="32"/>
      <c r="EUW391" s="32"/>
      <c r="EUX391" s="32"/>
      <c r="EUY391" s="32"/>
      <c r="EUZ391" s="32"/>
      <c r="EVA391" s="32"/>
      <c r="EVB391" s="32"/>
      <c r="EVC391" s="32"/>
      <c r="EVD391" s="32"/>
      <c r="EVE391" s="32"/>
      <c r="EVF391" s="32"/>
      <c r="EVG391" s="32"/>
      <c r="EVH391" s="32"/>
      <c r="EVI391" s="32"/>
      <c r="EVJ391" s="32"/>
      <c r="EVK391" s="32"/>
      <c r="EVL391" s="32"/>
      <c r="EVM391" s="32"/>
      <c r="EVN391" s="32"/>
      <c r="EVO391" s="32"/>
      <c r="EVP391" s="32"/>
      <c r="EVQ391" s="32"/>
      <c r="EVR391" s="32"/>
      <c r="EVS391" s="32"/>
      <c r="EVT391" s="32"/>
      <c r="EVU391" s="32"/>
      <c r="EVV391" s="32"/>
      <c r="EVW391" s="32"/>
      <c r="EVX391" s="32"/>
      <c r="EVY391" s="32"/>
      <c r="EVZ391" s="32"/>
      <c r="EWA391" s="32"/>
      <c r="EWB391" s="32"/>
      <c r="EWC391" s="32"/>
      <c r="EWD391" s="32"/>
      <c r="EWE391" s="32"/>
      <c r="EWF391" s="32"/>
      <c r="EWG391" s="32"/>
      <c r="EWH391" s="32"/>
      <c r="EWI391" s="32"/>
      <c r="EWJ391" s="32"/>
      <c r="EWK391" s="32"/>
      <c r="EWL391" s="32"/>
      <c r="EWM391" s="32"/>
      <c r="EWN391" s="32"/>
      <c r="EWO391" s="32"/>
      <c r="EWP391" s="32"/>
      <c r="EWQ391" s="32"/>
      <c r="EWR391" s="32"/>
      <c r="EWS391" s="32"/>
      <c r="EWT391" s="32"/>
      <c r="EWU391" s="32"/>
      <c r="EWV391" s="32"/>
      <c r="EWW391" s="32"/>
      <c r="EWX391" s="32"/>
      <c r="EWY391" s="32"/>
      <c r="EWZ391" s="32"/>
      <c r="EXA391" s="32"/>
      <c r="EXB391" s="32"/>
      <c r="EXC391" s="32"/>
      <c r="EXD391" s="32"/>
      <c r="EXE391" s="32"/>
      <c r="EXF391" s="32"/>
      <c r="EXG391" s="32"/>
      <c r="EXH391" s="32"/>
      <c r="EXI391" s="32"/>
      <c r="EXJ391" s="32"/>
      <c r="EXK391" s="32"/>
      <c r="EXL391" s="32"/>
      <c r="EXM391" s="32"/>
      <c r="EXN391" s="32"/>
      <c r="EXO391" s="32"/>
      <c r="EXP391" s="32"/>
      <c r="EXQ391" s="32"/>
      <c r="EXR391" s="32"/>
      <c r="EXS391" s="32"/>
      <c r="EXT391" s="32"/>
      <c r="EXU391" s="32"/>
      <c r="EXV391" s="32"/>
      <c r="EXW391" s="32"/>
      <c r="EXX391" s="32"/>
      <c r="EXY391" s="32"/>
      <c r="EXZ391" s="32"/>
      <c r="EYA391" s="32"/>
      <c r="EYB391" s="32"/>
      <c r="EYC391" s="32"/>
      <c r="EYD391" s="32"/>
      <c r="EYE391" s="32"/>
      <c r="EYF391" s="32"/>
      <c r="EYG391" s="32"/>
      <c r="EYH391" s="32"/>
      <c r="EYI391" s="32"/>
      <c r="EYJ391" s="32"/>
      <c r="EYK391" s="32"/>
      <c r="EYL391" s="32"/>
      <c r="EYM391" s="32"/>
      <c r="EYN391" s="32"/>
      <c r="EYO391" s="32"/>
      <c r="EYP391" s="32"/>
      <c r="EYQ391" s="32"/>
      <c r="EYR391" s="32"/>
      <c r="EYS391" s="32"/>
      <c r="EYT391" s="32"/>
      <c r="EYU391" s="32"/>
      <c r="EYV391" s="32"/>
      <c r="EYW391" s="32"/>
      <c r="EYX391" s="32"/>
      <c r="EYY391" s="32"/>
      <c r="EYZ391" s="32"/>
      <c r="EZA391" s="32"/>
      <c r="EZB391" s="32"/>
      <c r="EZC391" s="32"/>
      <c r="EZD391" s="32"/>
      <c r="EZE391" s="32"/>
      <c r="EZF391" s="32"/>
      <c r="EZG391" s="32"/>
      <c r="EZH391" s="32"/>
      <c r="EZI391" s="32"/>
      <c r="EZJ391" s="32"/>
      <c r="EZK391" s="32"/>
      <c r="EZL391" s="32"/>
      <c r="EZM391" s="32"/>
      <c r="EZN391" s="32"/>
      <c r="EZO391" s="32"/>
      <c r="EZP391" s="32"/>
      <c r="EZQ391" s="32"/>
      <c r="EZR391" s="32"/>
      <c r="EZS391" s="32"/>
      <c r="EZT391" s="32"/>
      <c r="EZU391" s="32"/>
      <c r="EZV391" s="32"/>
      <c r="EZW391" s="32"/>
      <c r="EZX391" s="32"/>
      <c r="EZY391" s="32"/>
      <c r="EZZ391" s="32"/>
      <c r="FAA391" s="32"/>
      <c r="FAB391" s="32"/>
      <c r="FAC391" s="32"/>
      <c r="FAD391" s="32"/>
      <c r="FAE391" s="32"/>
      <c r="FAF391" s="32"/>
      <c r="FAG391" s="32"/>
      <c r="FAH391" s="32"/>
      <c r="FAI391" s="32"/>
      <c r="FAJ391" s="32"/>
      <c r="FAK391" s="32"/>
      <c r="FAL391" s="32"/>
      <c r="FAM391" s="32"/>
      <c r="FAN391" s="32"/>
      <c r="FAO391" s="32"/>
      <c r="FAP391" s="32"/>
      <c r="FAQ391" s="32"/>
      <c r="FAR391" s="32"/>
      <c r="FAS391" s="32"/>
      <c r="FAT391" s="32"/>
      <c r="FAU391" s="32"/>
      <c r="FAV391" s="32"/>
      <c r="FAW391" s="32"/>
      <c r="FAX391" s="32"/>
      <c r="FAY391" s="32"/>
      <c r="FAZ391" s="32"/>
      <c r="FBA391" s="32"/>
      <c r="FBB391" s="32"/>
      <c r="FBC391" s="32"/>
      <c r="FBD391" s="32"/>
      <c r="FBE391" s="32"/>
      <c r="FBF391" s="32"/>
      <c r="FBG391" s="32"/>
      <c r="FBH391" s="32"/>
      <c r="FBI391" s="32"/>
      <c r="FBJ391" s="32"/>
      <c r="FBK391" s="32"/>
      <c r="FBL391" s="32"/>
      <c r="FBM391" s="32"/>
      <c r="FBN391" s="32"/>
      <c r="FBO391" s="32"/>
      <c r="FBP391" s="32"/>
      <c r="FBQ391" s="32"/>
      <c r="FBR391" s="32"/>
      <c r="FBS391" s="32"/>
      <c r="FBT391" s="32"/>
      <c r="FBU391" s="32"/>
      <c r="FBV391" s="32"/>
      <c r="FBW391" s="32"/>
      <c r="FBX391" s="32"/>
      <c r="FBY391" s="32"/>
      <c r="FBZ391" s="32"/>
      <c r="FCA391" s="32"/>
      <c r="FCB391" s="32"/>
      <c r="FCC391" s="32"/>
      <c r="FCD391" s="32"/>
      <c r="FCE391" s="32"/>
      <c r="FCF391" s="32"/>
      <c r="FCG391" s="32"/>
      <c r="FCH391" s="32"/>
      <c r="FCI391" s="32"/>
      <c r="FCJ391" s="32"/>
      <c r="FCK391" s="32"/>
      <c r="FCL391" s="32"/>
      <c r="FCM391" s="32"/>
      <c r="FCN391" s="32"/>
      <c r="FCO391" s="32"/>
      <c r="FCP391" s="32"/>
      <c r="FCQ391" s="32"/>
      <c r="FCR391" s="32"/>
      <c r="FCS391" s="32"/>
      <c r="FCT391" s="32"/>
      <c r="FCU391" s="32"/>
      <c r="FCV391" s="32"/>
      <c r="FCW391" s="32"/>
      <c r="FCX391" s="32"/>
      <c r="FCY391" s="32"/>
      <c r="FCZ391" s="32"/>
      <c r="FDA391" s="32"/>
      <c r="FDB391" s="32"/>
      <c r="FDC391" s="32"/>
      <c r="FDD391" s="32"/>
      <c r="FDE391" s="32"/>
      <c r="FDF391" s="32"/>
      <c r="FDG391" s="32"/>
      <c r="FDH391" s="32"/>
      <c r="FDI391" s="32"/>
      <c r="FDJ391" s="32"/>
      <c r="FDK391" s="32"/>
      <c r="FDL391" s="32"/>
      <c r="FDM391" s="32"/>
      <c r="FDN391" s="32"/>
      <c r="FDO391" s="32"/>
      <c r="FDP391" s="32"/>
      <c r="FDQ391" s="32"/>
      <c r="FDR391" s="32"/>
      <c r="FDS391" s="32"/>
      <c r="FDT391" s="32"/>
      <c r="FDU391" s="32"/>
      <c r="FDV391" s="32"/>
      <c r="FDW391" s="32"/>
      <c r="FDX391" s="32"/>
      <c r="FDY391" s="32"/>
      <c r="FDZ391" s="32"/>
      <c r="FEA391" s="32"/>
      <c r="FEB391" s="32"/>
      <c r="FEC391" s="32"/>
      <c r="FED391" s="32"/>
      <c r="FEE391" s="32"/>
      <c r="FEF391" s="32"/>
      <c r="FEG391" s="32"/>
      <c r="FEH391" s="32"/>
      <c r="FEI391" s="32"/>
      <c r="FEJ391" s="32"/>
      <c r="FEK391" s="32"/>
      <c r="FEL391" s="32"/>
      <c r="FEM391" s="32"/>
      <c r="FEN391" s="32"/>
      <c r="FEO391" s="32"/>
      <c r="FEP391" s="32"/>
      <c r="FEQ391" s="32"/>
      <c r="FER391" s="32"/>
      <c r="FES391" s="32"/>
      <c r="FET391" s="32"/>
      <c r="FEU391" s="32"/>
      <c r="FEV391" s="32"/>
      <c r="FEW391" s="32"/>
      <c r="FEX391" s="32"/>
      <c r="FEY391" s="32"/>
      <c r="FEZ391" s="32"/>
      <c r="FFA391" s="32"/>
      <c r="FFB391" s="32"/>
      <c r="FFC391" s="32"/>
      <c r="FFD391" s="32"/>
      <c r="FFE391" s="32"/>
      <c r="FFF391" s="32"/>
      <c r="FFG391" s="32"/>
      <c r="FFH391" s="32"/>
      <c r="FFI391" s="32"/>
      <c r="FFJ391" s="32"/>
      <c r="FFK391" s="32"/>
      <c r="FFL391" s="32"/>
      <c r="FFM391" s="32"/>
      <c r="FFN391" s="32"/>
      <c r="FFO391" s="32"/>
      <c r="FFP391" s="32"/>
      <c r="FFQ391" s="32"/>
      <c r="FFR391" s="32"/>
      <c r="FFS391" s="32"/>
      <c r="FFT391" s="32"/>
      <c r="FFU391" s="32"/>
      <c r="FFV391" s="32"/>
      <c r="FFW391" s="32"/>
      <c r="FFX391" s="32"/>
      <c r="FFY391" s="32"/>
      <c r="FFZ391" s="32"/>
      <c r="FGA391" s="32"/>
      <c r="FGB391" s="32"/>
      <c r="FGC391" s="32"/>
      <c r="FGD391" s="32"/>
      <c r="FGE391" s="32"/>
      <c r="FGF391" s="32"/>
      <c r="FGG391" s="32"/>
      <c r="FGH391" s="32"/>
      <c r="FGI391" s="32"/>
      <c r="FGJ391" s="32"/>
      <c r="FGK391" s="32"/>
      <c r="FGL391" s="32"/>
      <c r="FGM391" s="32"/>
      <c r="FGN391" s="32"/>
      <c r="FGO391" s="32"/>
      <c r="FGP391" s="32"/>
      <c r="FGQ391" s="32"/>
      <c r="FGR391" s="32"/>
      <c r="FGS391" s="32"/>
      <c r="FGT391" s="32"/>
      <c r="FGU391" s="32"/>
      <c r="FGV391" s="32"/>
      <c r="FGW391" s="32"/>
      <c r="FGX391" s="32"/>
      <c r="FGY391" s="32"/>
      <c r="FGZ391" s="32"/>
      <c r="FHA391" s="32"/>
      <c r="FHB391" s="32"/>
      <c r="FHC391" s="32"/>
      <c r="FHD391" s="32"/>
      <c r="FHE391" s="32"/>
      <c r="FHF391" s="32"/>
      <c r="FHG391" s="32"/>
      <c r="FHH391" s="32"/>
      <c r="FHI391" s="32"/>
      <c r="FHJ391" s="32"/>
      <c r="FHK391" s="32"/>
      <c r="FHL391" s="32"/>
      <c r="FHM391" s="32"/>
      <c r="FHN391" s="32"/>
      <c r="FHO391" s="32"/>
      <c r="FHP391" s="32"/>
      <c r="FHQ391" s="32"/>
      <c r="FHR391" s="32"/>
      <c r="FHS391" s="32"/>
      <c r="FHT391" s="32"/>
      <c r="FHU391" s="32"/>
      <c r="FHV391" s="32"/>
      <c r="FHW391" s="32"/>
      <c r="FHX391" s="32"/>
      <c r="FHY391" s="32"/>
      <c r="FHZ391" s="32"/>
      <c r="FIA391" s="32"/>
      <c r="FIB391" s="32"/>
      <c r="FIC391" s="32"/>
      <c r="FID391" s="32"/>
      <c r="FIE391" s="32"/>
      <c r="FIF391" s="32"/>
      <c r="FIG391" s="32"/>
      <c r="FIH391" s="32"/>
      <c r="FII391" s="32"/>
      <c r="FIJ391" s="32"/>
      <c r="FIK391" s="32"/>
      <c r="FIL391" s="32"/>
      <c r="FIM391" s="32"/>
      <c r="FIN391" s="32"/>
      <c r="FIO391" s="32"/>
      <c r="FIP391" s="32"/>
      <c r="FIQ391" s="32"/>
      <c r="FIR391" s="32"/>
      <c r="FIS391" s="32"/>
      <c r="FIT391" s="32"/>
      <c r="FIU391" s="32"/>
      <c r="FIV391" s="32"/>
      <c r="FIW391" s="32"/>
      <c r="FIX391" s="32"/>
      <c r="FIY391" s="32"/>
      <c r="FIZ391" s="32"/>
      <c r="FJA391" s="32"/>
      <c r="FJB391" s="32"/>
      <c r="FJC391" s="32"/>
      <c r="FJD391" s="32"/>
      <c r="FJE391" s="32"/>
      <c r="FJF391" s="32"/>
      <c r="FJG391" s="32"/>
      <c r="FJH391" s="32"/>
      <c r="FJI391" s="32"/>
      <c r="FJJ391" s="32"/>
      <c r="FJK391" s="32"/>
      <c r="FJL391" s="32"/>
      <c r="FJM391" s="32"/>
      <c r="FJN391" s="32"/>
      <c r="FJO391" s="32"/>
      <c r="FJP391" s="32"/>
      <c r="FJQ391" s="32"/>
      <c r="FJR391" s="32"/>
      <c r="FJS391" s="32"/>
      <c r="FJT391" s="32"/>
      <c r="FJU391" s="32"/>
      <c r="FJV391" s="32"/>
      <c r="FJW391" s="32"/>
      <c r="FJX391" s="32"/>
      <c r="FJY391" s="32"/>
      <c r="FJZ391" s="32"/>
      <c r="FKA391" s="32"/>
      <c r="FKB391" s="32"/>
      <c r="FKC391" s="32"/>
      <c r="FKD391" s="32"/>
      <c r="FKE391" s="32"/>
      <c r="FKF391" s="32"/>
      <c r="FKG391" s="32"/>
      <c r="FKH391" s="32"/>
      <c r="FKI391" s="32"/>
      <c r="FKJ391" s="32"/>
      <c r="FKK391" s="32"/>
      <c r="FKL391" s="32"/>
      <c r="FKM391" s="32"/>
      <c r="FKN391" s="32"/>
      <c r="FKO391" s="32"/>
      <c r="FKP391" s="32"/>
      <c r="FKQ391" s="32"/>
      <c r="FKR391" s="32"/>
      <c r="FKS391" s="32"/>
      <c r="FKT391" s="32"/>
      <c r="FKU391" s="32"/>
      <c r="FKV391" s="32"/>
      <c r="FKW391" s="32"/>
      <c r="FKX391" s="32"/>
      <c r="FKY391" s="32"/>
      <c r="FKZ391" s="32"/>
      <c r="FLA391" s="32"/>
      <c r="FLB391" s="32"/>
      <c r="FLC391" s="32"/>
      <c r="FLD391" s="32"/>
      <c r="FLE391" s="32"/>
      <c r="FLF391" s="32"/>
      <c r="FLG391" s="32"/>
      <c r="FLH391" s="32"/>
      <c r="FLI391" s="32"/>
      <c r="FLJ391" s="32"/>
      <c r="FLK391" s="32"/>
      <c r="FLL391" s="32"/>
      <c r="FLM391" s="32"/>
      <c r="FLN391" s="32"/>
      <c r="FLO391" s="32"/>
      <c r="FLP391" s="32"/>
      <c r="FLQ391" s="32"/>
      <c r="FLR391" s="32"/>
      <c r="FLS391" s="32"/>
      <c r="FLT391" s="32"/>
      <c r="FLU391" s="32"/>
      <c r="FLV391" s="32"/>
      <c r="FLW391" s="32"/>
      <c r="FLX391" s="32"/>
      <c r="FLY391" s="32"/>
      <c r="FLZ391" s="32"/>
      <c r="FMA391" s="32"/>
      <c r="FMB391" s="32"/>
      <c r="FMC391" s="32"/>
      <c r="FMD391" s="32"/>
      <c r="FME391" s="32"/>
      <c r="FMF391" s="32"/>
      <c r="FMG391" s="32"/>
      <c r="FMH391" s="32"/>
      <c r="FMI391" s="32"/>
      <c r="FMJ391" s="32"/>
      <c r="FMK391" s="32"/>
      <c r="FML391" s="32"/>
      <c r="FMM391" s="32"/>
      <c r="FMN391" s="32"/>
      <c r="FMO391" s="32"/>
      <c r="FMP391" s="32"/>
      <c r="FMQ391" s="32"/>
      <c r="FMR391" s="32"/>
      <c r="FMS391" s="32"/>
      <c r="FMT391" s="32"/>
      <c r="FMU391" s="32"/>
      <c r="FMV391" s="32"/>
      <c r="FMW391" s="32"/>
      <c r="FMX391" s="32"/>
      <c r="FMY391" s="32"/>
      <c r="FMZ391" s="32"/>
      <c r="FNA391" s="32"/>
      <c r="FNB391" s="32"/>
      <c r="FNC391" s="32"/>
      <c r="FND391" s="32"/>
      <c r="FNE391" s="32"/>
      <c r="FNF391" s="32"/>
      <c r="FNG391" s="32"/>
      <c r="FNH391" s="32"/>
      <c r="FNI391" s="32"/>
      <c r="FNJ391" s="32"/>
      <c r="FNK391" s="32"/>
      <c r="FNL391" s="32"/>
      <c r="FNM391" s="32"/>
      <c r="FNN391" s="32"/>
      <c r="FNO391" s="32"/>
      <c r="FNP391" s="32"/>
      <c r="FNQ391" s="32"/>
      <c r="FNR391" s="32"/>
      <c r="FNS391" s="32"/>
      <c r="FNT391" s="32"/>
      <c r="FNU391" s="32"/>
      <c r="FNV391" s="32"/>
      <c r="FNW391" s="32"/>
      <c r="FNX391" s="32"/>
      <c r="FNY391" s="32"/>
      <c r="FNZ391" s="32"/>
      <c r="FOA391" s="32"/>
      <c r="FOB391" s="32"/>
      <c r="FOC391" s="32"/>
      <c r="FOD391" s="32"/>
      <c r="FOE391" s="32"/>
      <c r="FOF391" s="32"/>
      <c r="FOG391" s="32"/>
      <c r="FOH391" s="32"/>
      <c r="FOI391" s="32"/>
      <c r="FOJ391" s="32"/>
      <c r="FOK391" s="32"/>
      <c r="FOL391" s="32"/>
      <c r="FOM391" s="32"/>
      <c r="FON391" s="32"/>
      <c r="FOO391" s="32"/>
      <c r="FOP391" s="32"/>
      <c r="FOQ391" s="32"/>
      <c r="FOR391" s="32"/>
      <c r="FOS391" s="32"/>
      <c r="FOT391" s="32"/>
      <c r="FOU391" s="32"/>
      <c r="FOV391" s="32"/>
      <c r="FOW391" s="32"/>
      <c r="FOX391" s="32"/>
      <c r="FOY391" s="32"/>
      <c r="FOZ391" s="32"/>
      <c r="FPA391" s="32"/>
      <c r="FPB391" s="32"/>
      <c r="FPC391" s="32"/>
      <c r="FPD391" s="32"/>
      <c r="FPE391" s="32"/>
      <c r="FPF391" s="32"/>
      <c r="FPG391" s="32"/>
      <c r="FPH391" s="32"/>
      <c r="FPI391" s="32"/>
      <c r="FPJ391" s="32"/>
      <c r="FPK391" s="32"/>
      <c r="FPL391" s="32"/>
      <c r="FPM391" s="32"/>
      <c r="FPN391" s="32"/>
      <c r="FPO391" s="32"/>
      <c r="FPP391" s="32"/>
      <c r="FPQ391" s="32"/>
      <c r="FPR391" s="32"/>
      <c r="FPS391" s="32"/>
      <c r="FPT391" s="32"/>
      <c r="FPU391" s="32"/>
      <c r="FPV391" s="32"/>
      <c r="FPW391" s="32"/>
      <c r="FPX391" s="32"/>
      <c r="FPY391" s="32"/>
      <c r="FPZ391" s="32"/>
      <c r="FQA391" s="32"/>
      <c r="FQB391" s="32"/>
      <c r="FQC391" s="32"/>
      <c r="FQD391" s="32"/>
      <c r="FQE391" s="32"/>
      <c r="FQF391" s="32"/>
      <c r="FQG391" s="32"/>
      <c r="FQH391" s="32"/>
      <c r="FQI391" s="32"/>
      <c r="FQJ391" s="32"/>
      <c r="FQK391" s="32"/>
      <c r="FQL391" s="32"/>
      <c r="FQM391" s="32"/>
      <c r="FQN391" s="32"/>
      <c r="FQO391" s="32"/>
      <c r="FQP391" s="32"/>
      <c r="FQQ391" s="32"/>
      <c r="FQR391" s="32"/>
      <c r="FQS391" s="32"/>
      <c r="FQT391" s="32"/>
      <c r="FQU391" s="32"/>
      <c r="FQV391" s="32"/>
      <c r="FQW391" s="32"/>
      <c r="FQX391" s="32"/>
      <c r="FQY391" s="32"/>
      <c r="FQZ391" s="32"/>
      <c r="FRA391" s="32"/>
      <c r="FRB391" s="32"/>
      <c r="FRC391" s="32"/>
      <c r="FRD391" s="32"/>
      <c r="FRE391" s="32"/>
      <c r="FRF391" s="32"/>
      <c r="FRG391" s="32"/>
      <c r="FRH391" s="32"/>
      <c r="FRI391" s="32"/>
      <c r="FRJ391" s="32"/>
      <c r="FRK391" s="32"/>
      <c r="FRL391" s="32"/>
      <c r="FRM391" s="32"/>
      <c r="FRN391" s="32"/>
      <c r="FRO391" s="32"/>
      <c r="FRP391" s="32"/>
      <c r="FRQ391" s="32"/>
      <c r="FRR391" s="32"/>
      <c r="FRS391" s="32"/>
      <c r="FRT391" s="32"/>
      <c r="FRU391" s="32"/>
      <c r="FRV391" s="32"/>
      <c r="FRW391" s="32"/>
      <c r="FRX391" s="32"/>
      <c r="FRY391" s="32"/>
      <c r="FRZ391" s="32"/>
      <c r="FSA391" s="32"/>
      <c r="FSB391" s="32"/>
      <c r="FSC391" s="32"/>
      <c r="FSD391" s="32"/>
      <c r="FSE391" s="32"/>
      <c r="FSF391" s="32"/>
      <c r="FSG391" s="32"/>
      <c r="FSH391" s="32"/>
      <c r="FSI391" s="32"/>
      <c r="FSJ391" s="32"/>
      <c r="FSK391" s="32"/>
      <c r="FSL391" s="32"/>
      <c r="FSM391" s="32"/>
      <c r="FSN391" s="32"/>
      <c r="FSO391" s="32"/>
      <c r="FSP391" s="32"/>
      <c r="FSQ391" s="32"/>
      <c r="FSR391" s="32"/>
      <c r="FSS391" s="32"/>
      <c r="FST391" s="32"/>
      <c r="FSU391" s="32"/>
      <c r="FSV391" s="32"/>
      <c r="FSW391" s="32"/>
      <c r="FSX391" s="32"/>
      <c r="FSY391" s="32"/>
      <c r="FSZ391" s="32"/>
      <c r="FTA391" s="32"/>
      <c r="FTB391" s="32"/>
      <c r="FTC391" s="32"/>
      <c r="FTD391" s="32"/>
      <c r="FTE391" s="32"/>
      <c r="FTF391" s="32"/>
      <c r="FTG391" s="32"/>
      <c r="FTH391" s="32"/>
      <c r="FTI391" s="32"/>
      <c r="FTJ391" s="32"/>
      <c r="FTK391" s="32"/>
      <c r="FTL391" s="32"/>
      <c r="FTM391" s="32"/>
      <c r="FTN391" s="32"/>
      <c r="FTO391" s="32"/>
      <c r="FTP391" s="32"/>
      <c r="FTQ391" s="32"/>
      <c r="FTR391" s="32"/>
      <c r="FTS391" s="32"/>
      <c r="FTT391" s="32"/>
      <c r="FTU391" s="32"/>
      <c r="FTV391" s="32"/>
      <c r="FTW391" s="32"/>
      <c r="FTX391" s="32"/>
      <c r="FTY391" s="32"/>
      <c r="FTZ391" s="32"/>
      <c r="FUA391" s="32"/>
      <c r="FUB391" s="32"/>
      <c r="FUC391" s="32"/>
      <c r="FUD391" s="32"/>
      <c r="FUE391" s="32"/>
      <c r="FUF391" s="32"/>
      <c r="FUG391" s="32"/>
      <c r="FUH391" s="32"/>
      <c r="FUI391" s="32"/>
      <c r="FUJ391" s="32"/>
      <c r="FUK391" s="32"/>
      <c r="FUL391" s="32"/>
      <c r="FUM391" s="32"/>
      <c r="FUN391" s="32"/>
      <c r="FUO391" s="32"/>
      <c r="FUP391" s="32"/>
      <c r="FUQ391" s="32"/>
      <c r="FUR391" s="32"/>
      <c r="FUS391" s="32"/>
      <c r="FUT391" s="32"/>
      <c r="FUU391" s="32"/>
      <c r="FUV391" s="32"/>
      <c r="FUW391" s="32"/>
      <c r="FUX391" s="32"/>
      <c r="FUY391" s="32"/>
      <c r="FUZ391" s="32"/>
      <c r="FVA391" s="32"/>
      <c r="FVB391" s="32"/>
      <c r="FVC391" s="32"/>
      <c r="FVD391" s="32"/>
      <c r="FVE391" s="32"/>
      <c r="FVF391" s="32"/>
      <c r="FVG391" s="32"/>
      <c r="FVH391" s="32"/>
      <c r="FVI391" s="32"/>
      <c r="FVJ391" s="32"/>
      <c r="FVK391" s="32"/>
      <c r="FVL391" s="32"/>
      <c r="FVM391" s="32"/>
      <c r="FVN391" s="32"/>
      <c r="FVO391" s="32"/>
      <c r="FVP391" s="32"/>
      <c r="FVQ391" s="32"/>
      <c r="FVR391" s="32"/>
      <c r="FVS391" s="32"/>
      <c r="FVT391" s="32"/>
      <c r="FVU391" s="32"/>
      <c r="FVV391" s="32"/>
      <c r="FVW391" s="32"/>
      <c r="FVX391" s="32"/>
      <c r="FVY391" s="32"/>
      <c r="FVZ391" s="32"/>
      <c r="FWA391" s="32"/>
      <c r="FWB391" s="32"/>
      <c r="FWC391" s="32"/>
      <c r="FWD391" s="32"/>
      <c r="FWE391" s="32"/>
      <c r="FWF391" s="32"/>
      <c r="FWG391" s="32"/>
      <c r="FWH391" s="32"/>
      <c r="FWI391" s="32"/>
      <c r="FWJ391" s="32"/>
      <c r="FWK391" s="32"/>
      <c r="FWL391" s="32"/>
      <c r="FWM391" s="32"/>
      <c r="FWN391" s="32"/>
      <c r="FWO391" s="32"/>
      <c r="FWP391" s="32"/>
      <c r="FWQ391" s="32"/>
      <c r="FWR391" s="32"/>
      <c r="FWS391" s="32"/>
      <c r="FWT391" s="32"/>
      <c r="FWU391" s="32"/>
      <c r="FWV391" s="32"/>
      <c r="FWW391" s="32"/>
      <c r="FWX391" s="32"/>
      <c r="FWY391" s="32"/>
      <c r="FWZ391" s="32"/>
      <c r="FXA391" s="32"/>
      <c r="FXB391" s="32"/>
      <c r="FXC391" s="32"/>
      <c r="FXD391" s="32"/>
      <c r="FXE391" s="32"/>
      <c r="FXF391" s="32"/>
      <c r="FXG391" s="32"/>
      <c r="FXH391" s="32"/>
      <c r="FXI391" s="32"/>
      <c r="FXJ391" s="32"/>
      <c r="FXK391" s="32"/>
      <c r="FXL391" s="32"/>
      <c r="FXM391" s="32"/>
      <c r="FXN391" s="32"/>
      <c r="FXO391" s="32"/>
      <c r="FXP391" s="32"/>
      <c r="FXQ391" s="32"/>
      <c r="FXR391" s="32"/>
      <c r="FXS391" s="32"/>
      <c r="FXT391" s="32"/>
      <c r="FXU391" s="32"/>
      <c r="FXV391" s="32"/>
      <c r="FXW391" s="32"/>
      <c r="FXX391" s="32"/>
      <c r="FXY391" s="32"/>
      <c r="FXZ391" s="32"/>
      <c r="FYA391" s="32"/>
      <c r="FYB391" s="32"/>
      <c r="FYC391" s="32"/>
      <c r="FYD391" s="32"/>
      <c r="FYE391" s="32"/>
      <c r="FYF391" s="32"/>
      <c r="FYG391" s="32"/>
      <c r="FYH391" s="32"/>
      <c r="FYI391" s="32"/>
      <c r="FYJ391" s="32"/>
      <c r="FYK391" s="32"/>
      <c r="FYL391" s="32"/>
      <c r="FYM391" s="32"/>
      <c r="FYN391" s="32"/>
      <c r="FYO391" s="32"/>
      <c r="FYP391" s="32"/>
      <c r="FYQ391" s="32"/>
      <c r="FYR391" s="32"/>
      <c r="FYS391" s="32"/>
      <c r="FYT391" s="32"/>
      <c r="FYU391" s="32"/>
      <c r="FYV391" s="32"/>
      <c r="FYW391" s="32"/>
      <c r="FYX391" s="32"/>
      <c r="FYY391" s="32"/>
      <c r="FYZ391" s="32"/>
      <c r="FZA391" s="32"/>
      <c r="FZB391" s="32"/>
      <c r="FZC391" s="32"/>
      <c r="FZD391" s="32"/>
      <c r="FZE391" s="32"/>
      <c r="FZF391" s="32"/>
      <c r="FZG391" s="32"/>
      <c r="FZH391" s="32"/>
      <c r="FZI391" s="32"/>
      <c r="FZJ391" s="32"/>
      <c r="FZK391" s="32"/>
      <c r="FZL391" s="32"/>
      <c r="FZM391" s="32"/>
      <c r="FZN391" s="32"/>
      <c r="FZO391" s="32"/>
      <c r="FZP391" s="32"/>
      <c r="FZQ391" s="32"/>
      <c r="FZR391" s="32"/>
      <c r="FZS391" s="32"/>
      <c r="FZT391" s="32"/>
      <c r="FZU391" s="32"/>
      <c r="FZV391" s="32"/>
      <c r="FZW391" s="32"/>
      <c r="FZX391" s="32"/>
      <c r="FZY391" s="32"/>
      <c r="FZZ391" s="32"/>
      <c r="GAA391" s="32"/>
      <c r="GAB391" s="32"/>
      <c r="GAC391" s="32"/>
      <c r="GAD391" s="32"/>
      <c r="GAE391" s="32"/>
      <c r="GAF391" s="32"/>
      <c r="GAG391" s="32"/>
      <c r="GAH391" s="32"/>
      <c r="GAI391" s="32"/>
      <c r="GAJ391" s="32"/>
      <c r="GAK391" s="32"/>
      <c r="GAL391" s="32"/>
      <c r="GAM391" s="32"/>
      <c r="GAN391" s="32"/>
      <c r="GAO391" s="32"/>
      <c r="GAP391" s="32"/>
      <c r="GAQ391" s="32"/>
      <c r="GAR391" s="32"/>
      <c r="GAS391" s="32"/>
      <c r="GAT391" s="32"/>
      <c r="GAU391" s="32"/>
      <c r="GAV391" s="32"/>
      <c r="GAW391" s="32"/>
      <c r="GAX391" s="32"/>
      <c r="GAY391" s="32"/>
      <c r="GAZ391" s="32"/>
      <c r="GBA391" s="32"/>
      <c r="GBB391" s="32"/>
      <c r="GBC391" s="32"/>
      <c r="GBD391" s="32"/>
      <c r="GBE391" s="32"/>
      <c r="GBF391" s="32"/>
      <c r="GBG391" s="32"/>
      <c r="GBH391" s="32"/>
      <c r="GBI391" s="32"/>
      <c r="GBJ391" s="32"/>
      <c r="GBK391" s="32"/>
      <c r="GBL391" s="32"/>
      <c r="GBM391" s="32"/>
      <c r="GBN391" s="32"/>
      <c r="GBO391" s="32"/>
      <c r="GBP391" s="32"/>
      <c r="GBQ391" s="32"/>
      <c r="GBR391" s="32"/>
      <c r="GBS391" s="32"/>
      <c r="GBT391" s="32"/>
      <c r="GBU391" s="32"/>
      <c r="GBV391" s="32"/>
      <c r="GBW391" s="32"/>
      <c r="GBX391" s="32"/>
      <c r="GBY391" s="32"/>
      <c r="GBZ391" s="32"/>
      <c r="GCA391" s="32"/>
      <c r="GCB391" s="32"/>
      <c r="GCC391" s="32"/>
      <c r="GCD391" s="32"/>
      <c r="GCE391" s="32"/>
      <c r="GCF391" s="32"/>
      <c r="GCG391" s="32"/>
      <c r="GCH391" s="32"/>
      <c r="GCI391" s="32"/>
      <c r="GCJ391" s="32"/>
      <c r="GCK391" s="32"/>
      <c r="GCL391" s="32"/>
      <c r="GCM391" s="32"/>
      <c r="GCN391" s="32"/>
      <c r="GCO391" s="32"/>
      <c r="GCP391" s="32"/>
      <c r="GCQ391" s="32"/>
      <c r="GCR391" s="32"/>
      <c r="GCS391" s="32"/>
      <c r="GCT391" s="32"/>
      <c r="GCU391" s="32"/>
      <c r="GCV391" s="32"/>
      <c r="GCW391" s="32"/>
      <c r="GCX391" s="32"/>
      <c r="GCY391" s="32"/>
      <c r="GCZ391" s="32"/>
      <c r="GDA391" s="32"/>
      <c r="GDB391" s="32"/>
      <c r="GDC391" s="32"/>
      <c r="GDD391" s="32"/>
      <c r="GDE391" s="32"/>
      <c r="GDF391" s="32"/>
      <c r="GDG391" s="32"/>
      <c r="GDH391" s="32"/>
      <c r="GDI391" s="32"/>
      <c r="GDJ391" s="32"/>
      <c r="GDK391" s="32"/>
      <c r="GDL391" s="32"/>
      <c r="GDM391" s="32"/>
      <c r="GDN391" s="32"/>
      <c r="GDO391" s="32"/>
      <c r="GDP391" s="32"/>
      <c r="GDQ391" s="32"/>
      <c r="GDR391" s="32"/>
      <c r="GDS391" s="32"/>
      <c r="GDT391" s="32"/>
      <c r="GDU391" s="32"/>
      <c r="GDV391" s="32"/>
      <c r="GDW391" s="32"/>
      <c r="GDX391" s="32"/>
      <c r="GDY391" s="32"/>
      <c r="GDZ391" s="32"/>
      <c r="GEA391" s="32"/>
      <c r="GEB391" s="32"/>
      <c r="GEC391" s="32"/>
      <c r="GED391" s="32"/>
      <c r="GEE391" s="32"/>
      <c r="GEF391" s="32"/>
      <c r="GEG391" s="32"/>
      <c r="GEH391" s="32"/>
      <c r="GEI391" s="32"/>
      <c r="GEJ391" s="32"/>
      <c r="GEK391" s="32"/>
      <c r="GEL391" s="32"/>
      <c r="GEM391" s="32"/>
      <c r="GEN391" s="32"/>
      <c r="GEO391" s="32"/>
      <c r="GEP391" s="32"/>
      <c r="GEQ391" s="32"/>
      <c r="GER391" s="32"/>
      <c r="GES391" s="32"/>
      <c r="GET391" s="32"/>
      <c r="GEU391" s="32"/>
      <c r="GEV391" s="32"/>
      <c r="GEW391" s="32"/>
      <c r="GEX391" s="32"/>
      <c r="GEY391" s="32"/>
      <c r="GEZ391" s="32"/>
      <c r="GFA391" s="32"/>
      <c r="GFB391" s="32"/>
      <c r="GFC391" s="32"/>
      <c r="GFD391" s="32"/>
      <c r="GFE391" s="32"/>
      <c r="GFF391" s="32"/>
      <c r="GFG391" s="32"/>
      <c r="GFH391" s="32"/>
      <c r="GFI391" s="32"/>
      <c r="GFJ391" s="32"/>
      <c r="GFK391" s="32"/>
      <c r="GFL391" s="32"/>
      <c r="GFM391" s="32"/>
      <c r="GFN391" s="32"/>
      <c r="GFO391" s="32"/>
      <c r="GFP391" s="32"/>
      <c r="GFQ391" s="32"/>
      <c r="GFR391" s="32"/>
      <c r="GFS391" s="32"/>
      <c r="GFT391" s="32"/>
      <c r="GFU391" s="32"/>
      <c r="GFV391" s="32"/>
      <c r="GFW391" s="32"/>
      <c r="GFX391" s="32"/>
      <c r="GFY391" s="32"/>
      <c r="GFZ391" s="32"/>
      <c r="GGA391" s="32"/>
      <c r="GGB391" s="32"/>
      <c r="GGC391" s="32"/>
      <c r="GGD391" s="32"/>
      <c r="GGE391" s="32"/>
      <c r="GGF391" s="32"/>
      <c r="GGG391" s="32"/>
      <c r="GGH391" s="32"/>
      <c r="GGI391" s="32"/>
      <c r="GGJ391" s="32"/>
      <c r="GGK391" s="32"/>
      <c r="GGL391" s="32"/>
      <c r="GGM391" s="32"/>
      <c r="GGN391" s="32"/>
      <c r="GGO391" s="32"/>
      <c r="GGP391" s="32"/>
      <c r="GGQ391" s="32"/>
      <c r="GGR391" s="32"/>
      <c r="GGS391" s="32"/>
      <c r="GGT391" s="32"/>
      <c r="GGU391" s="32"/>
      <c r="GGV391" s="32"/>
      <c r="GGW391" s="32"/>
      <c r="GGX391" s="32"/>
      <c r="GGY391" s="32"/>
      <c r="GGZ391" s="32"/>
      <c r="GHA391" s="32"/>
      <c r="GHB391" s="32"/>
      <c r="GHC391" s="32"/>
      <c r="GHD391" s="32"/>
      <c r="GHE391" s="32"/>
      <c r="GHF391" s="32"/>
      <c r="GHG391" s="32"/>
      <c r="GHH391" s="32"/>
      <c r="GHI391" s="32"/>
      <c r="GHJ391" s="32"/>
      <c r="GHK391" s="32"/>
      <c r="GHL391" s="32"/>
      <c r="GHM391" s="32"/>
      <c r="GHN391" s="32"/>
      <c r="GHO391" s="32"/>
      <c r="GHP391" s="32"/>
      <c r="GHQ391" s="32"/>
      <c r="GHR391" s="32"/>
      <c r="GHS391" s="32"/>
      <c r="GHT391" s="32"/>
      <c r="GHU391" s="32"/>
      <c r="GHV391" s="32"/>
      <c r="GHW391" s="32"/>
      <c r="GHX391" s="32"/>
      <c r="GHY391" s="32"/>
      <c r="GHZ391" s="32"/>
      <c r="GIA391" s="32"/>
      <c r="GIB391" s="32"/>
      <c r="GIC391" s="32"/>
      <c r="GID391" s="32"/>
      <c r="GIE391" s="32"/>
      <c r="GIF391" s="32"/>
      <c r="GIG391" s="32"/>
      <c r="GIH391" s="32"/>
      <c r="GII391" s="32"/>
      <c r="GIJ391" s="32"/>
      <c r="GIK391" s="32"/>
      <c r="GIL391" s="32"/>
      <c r="GIM391" s="32"/>
      <c r="GIN391" s="32"/>
      <c r="GIO391" s="32"/>
      <c r="GIP391" s="32"/>
      <c r="GIQ391" s="32"/>
      <c r="GIR391" s="32"/>
      <c r="GIS391" s="32"/>
      <c r="GIT391" s="32"/>
      <c r="GIU391" s="32"/>
      <c r="GIV391" s="32"/>
      <c r="GIW391" s="32"/>
      <c r="GIX391" s="32"/>
      <c r="GIY391" s="32"/>
      <c r="GIZ391" s="32"/>
      <c r="GJA391" s="32"/>
      <c r="GJB391" s="32"/>
      <c r="GJC391" s="32"/>
      <c r="GJD391" s="32"/>
      <c r="GJE391" s="32"/>
      <c r="GJF391" s="32"/>
      <c r="GJG391" s="32"/>
      <c r="GJH391" s="32"/>
      <c r="GJI391" s="32"/>
      <c r="GJJ391" s="32"/>
      <c r="GJK391" s="32"/>
      <c r="GJL391" s="32"/>
      <c r="GJM391" s="32"/>
      <c r="GJN391" s="32"/>
      <c r="GJO391" s="32"/>
      <c r="GJP391" s="32"/>
      <c r="GJQ391" s="32"/>
      <c r="GJR391" s="32"/>
      <c r="GJS391" s="32"/>
      <c r="GJT391" s="32"/>
      <c r="GJU391" s="32"/>
      <c r="GJV391" s="32"/>
      <c r="GJW391" s="32"/>
      <c r="GJX391" s="32"/>
      <c r="GJY391" s="32"/>
      <c r="GJZ391" s="32"/>
      <c r="GKA391" s="32"/>
      <c r="GKB391" s="32"/>
      <c r="GKC391" s="32"/>
      <c r="GKD391" s="32"/>
      <c r="GKE391" s="32"/>
      <c r="GKF391" s="32"/>
      <c r="GKG391" s="32"/>
      <c r="GKH391" s="32"/>
      <c r="GKI391" s="32"/>
      <c r="GKJ391" s="32"/>
      <c r="GKK391" s="32"/>
      <c r="GKL391" s="32"/>
      <c r="GKM391" s="32"/>
      <c r="GKN391" s="32"/>
      <c r="GKO391" s="32"/>
      <c r="GKP391" s="32"/>
      <c r="GKQ391" s="32"/>
      <c r="GKR391" s="32"/>
      <c r="GKS391" s="32"/>
      <c r="GKT391" s="32"/>
      <c r="GKU391" s="32"/>
      <c r="GKV391" s="32"/>
      <c r="GKW391" s="32"/>
      <c r="GKX391" s="32"/>
      <c r="GKY391" s="32"/>
      <c r="GKZ391" s="32"/>
      <c r="GLA391" s="32"/>
      <c r="GLB391" s="32"/>
      <c r="GLC391" s="32"/>
      <c r="GLD391" s="32"/>
      <c r="GLE391" s="32"/>
      <c r="GLF391" s="32"/>
      <c r="GLG391" s="32"/>
      <c r="GLH391" s="32"/>
      <c r="GLI391" s="32"/>
      <c r="GLJ391" s="32"/>
      <c r="GLK391" s="32"/>
      <c r="GLL391" s="32"/>
      <c r="GLM391" s="32"/>
      <c r="GLN391" s="32"/>
      <c r="GLO391" s="32"/>
      <c r="GLP391" s="32"/>
      <c r="GLQ391" s="32"/>
      <c r="GLR391" s="32"/>
      <c r="GLS391" s="32"/>
      <c r="GLT391" s="32"/>
      <c r="GLU391" s="32"/>
      <c r="GLV391" s="32"/>
      <c r="GLW391" s="32"/>
      <c r="GLX391" s="32"/>
      <c r="GLY391" s="32"/>
      <c r="GLZ391" s="32"/>
      <c r="GMA391" s="32"/>
      <c r="GMB391" s="32"/>
      <c r="GMC391" s="32"/>
      <c r="GMD391" s="32"/>
      <c r="GME391" s="32"/>
      <c r="GMF391" s="32"/>
      <c r="GMG391" s="32"/>
      <c r="GMH391" s="32"/>
      <c r="GMI391" s="32"/>
      <c r="GMJ391" s="32"/>
      <c r="GMK391" s="32"/>
      <c r="GML391" s="32"/>
      <c r="GMM391" s="32"/>
      <c r="GMN391" s="32"/>
      <c r="GMO391" s="32"/>
      <c r="GMP391" s="32"/>
      <c r="GMQ391" s="32"/>
      <c r="GMR391" s="32"/>
      <c r="GMS391" s="32"/>
      <c r="GMT391" s="32"/>
      <c r="GMU391" s="32"/>
      <c r="GMV391" s="32"/>
      <c r="GMW391" s="32"/>
      <c r="GMX391" s="32"/>
      <c r="GMY391" s="32"/>
      <c r="GMZ391" s="32"/>
      <c r="GNA391" s="32"/>
      <c r="GNB391" s="32"/>
      <c r="GNC391" s="32"/>
      <c r="GND391" s="32"/>
      <c r="GNE391" s="32"/>
      <c r="GNF391" s="32"/>
      <c r="GNG391" s="32"/>
      <c r="GNH391" s="32"/>
      <c r="GNI391" s="32"/>
      <c r="GNJ391" s="32"/>
      <c r="GNK391" s="32"/>
      <c r="GNL391" s="32"/>
      <c r="GNM391" s="32"/>
      <c r="GNN391" s="32"/>
      <c r="GNO391" s="32"/>
      <c r="GNP391" s="32"/>
      <c r="GNQ391" s="32"/>
      <c r="GNR391" s="32"/>
      <c r="GNS391" s="32"/>
      <c r="GNT391" s="32"/>
      <c r="GNU391" s="32"/>
      <c r="GNV391" s="32"/>
      <c r="GNW391" s="32"/>
      <c r="GNX391" s="32"/>
      <c r="GNY391" s="32"/>
      <c r="GNZ391" s="32"/>
      <c r="GOA391" s="32"/>
      <c r="GOB391" s="32"/>
      <c r="GOC391" s="32"/>
      <c r="GOD391" s="32"/>
      <c r="GOE391" s="32"/>
      <c r="GOF391" s="32"/>
      <c r="GOG391" s="32"/>
      <c r="GOH391" s="32"/>
      <c r="GOI391" s="32"/>
      <c r="GOJ391" s="32"/>
      <c r="GOK391" s="32"/>
      <c r="GOL391" s="32"/>
      <c r="GOM391" s="32"/>
      <c r="GON391" s="32"/>
      <c r="GOO391" s="32"/>
      <c r="GOP391" s="32"/>
      <c r="GOQ391" s="32"/>
      <c r="GOR391" s="32"/>
      <c r="GOS391" s="32"/>
      <c r="GOT391" s="32"/>
      <c r="GOU391" s="32"/>
      <c r="GOV391" s="32"/>
      <c r="GOW391" s="32"/>
      <c r="GOX391" s="32"/>
      <c r="GOY391" s="32"/>
      <c r="GOZ391" s="32"/>
      <c r="GPA391" s="32"/>
      <c r="GPB391" s="32"/>
      <c r="GPC391" s="32"/>
      <c r="GPD391" s="32"/>
      <c r="GPE391" s="32"/>
      <c r="GPF391" s="32"/>
      <c r="GPG391" s="32"/>
      <c r="GPH391" s="32"/>
      <c r="GPI391" s="32"/>
      <c r="GPJ391" s="32"/>
      <c r="GPK391" s="32"/>
      <c r="GPL391" s="32"/>
      <c r="GPM391" s="32"/>
      <c r="GPN391" s="32"/>
      <c r="GPO391" s="32"/>
      <c r="GPP391" s="32"/>
      <c r="GPQ391" s="32"/>
      <c r="GPR391" s="32"/>
      <c r="GPS391" s="32"/>
      <c r="GPT391" s="32"/>
      <c r="GPU391" s="32"/>
      <c r="GPV391" s="32"/>
      <c r="GPW391" s="32"/>
      <c r="GPX391" s="32"/>
      <c r="GPY391" s="32"/>
      <c r="GPZ391" s="32"/>
      <c r="GQA391" s="32"/>
      <c r="GQB391" s="32"/>
      <c r="GQC391" s="32"/>
      <c r="GQD391" s="32"/>
      <c r="GQE391" s="32"/>
      <c r="GQF391" s="32"/>
      <c r="GQG391" s="32"/>
      <c r="GQH391" s="32"/>
      <c r="GQI391" s="32"/>
      <c r="GQJ391" s="32"/>
      <c r="GQK391" s="32"/>
      <c r="GQL391" s="32"/>
      <c r="GQM391" s="32"/>
      <c r="GQN391" s="32"/>
      <c r="GQO391" s="32"/>
      <c r="GQP391" s="32"/>
      <c r="GQQ391" s="32"/>
      <c r="GQR391" s="32"/>
      <c r="GQS391" s="32"/>
      <c r="GQT391" s="32"/>
      <c r="GQU391" s="32"/>
      <c r="GQV391" s="32"/>
      <c r="GQW391" s="32"/>
      <c r="GQX391" s="32"/>
      <c r="GQY391" s="32"/>
      <c r="GQZ391" s="32"/>
      <c r="GRA391" s="32"/>
      <c r="GRB391" s="32"/>
      <c r="GRC391" s="32"/>
      <c r="GRD391" s="32"/>
      <c r="GRE391" s="32"/>
      <c r="GRF391" s="32"/>
      <c r="GRG391" s="32"/>
      <c r="GRH391" s="32"/>
      <c r="GRI391" s="32"/>
      <c r="GRJ391" s="32"/>
      <c r="GRK391" s="32"/>
      <c r="GRL391" s="32"/>
      <c r="GRM391" s="32"/>
      <c r="GRN391" s="32"/>
      <c r="GRO391" s="32"/>
      <c r="GRP391" s="32"/>
      <c r="GRQ391" s="32"/>
      <c r="GRR391" s="32"/>
      <c r="GRS391" s="32"/>
      <c r="GRT391" s="32"/>
      <c r="GRU391" s="32"/>
      <c r="GRV391" s="32"/>
      <c r="GRW391" s="32"/>
      <c r="GRX391" s="32"/>
      <c r="GRY391" s="32"/>
      <c r="GRZ391" s="32"/>
      <c r="GSA391" s="32"/>
      <c r="GSB391" s="32"/>
      <c r="GSC391" s="32"/>
      <c r="GSD391" s="32"/>
      <c r="GSE391" s="32"/>
      <c r="GSF391" s="32"/>
      <c r="GSG391" s="32"/>
      <c r="GSH391" s="32"/>
      <c r="GSI391" s="32"/>
      <c r="GSJ391" s="32"/>
      <c r="GSK391" s="32"/>
      <c r="GSL391" s="32"/>
      <c r="GSM391" s="32"/>
      <c r="GSN391" s="32"/>
      <c r="GSO391" s="32"/>
      <c r="GSP391" s="32"/>
      <c r="GSQ391" s="32"/>
      <c r="GSR391" s="32"/>
      <c r="GSS391" s="32"/>
      <c r="GST391" s="32"/>
      <c r="GSU391" s="32"/>
      <c r="GSV391" s="32"/>
      <c r="GSW391" s="32"/>
      <c r="GSX391" s="32"/>
      <c r="GSY391" s="32"/>
      <c r="GSZ391" s="32"/>
      <c r="GTA391" s="32"/>
      <c r="GTB391" s="32"/>
      <c r="GTC391" s="32"/>
      <c r="GTD391" s="32"/>
      <c r="GTE391" s="32"/>
      <c r="GTF391" s="32"/>
      <c r="GTG391" s="32"/>
      <c r="GTH391" s="32"/>
      <c r="GTI391" s="32"/>
      <c r="GTJ391" s="32"/>
      <c r="GTK391" s="32"/>
      <c r="GTL391" s="32"/>
      <c r="GTM391" s="32"/>
      <c r="GTN391" s="32"/>
      <c r="GTO391" s="32"/>
      <c r="GTP391" s="32"/>
      <c r="GTQ391" s="32"/>
      <c r="GTR391" s="32"/>
      <c r="GTS391" s="32"/>
      <c r="GTT391" s="32"/>
      <c r="GTU391" s="32"/>
      <c r="GTV391" s="32"/>
      <c r="GTW391" s="32"/>
      <c r="GTX391" s="32"/>
      <c r="GTY391" s="32"/>
      <c r="GTZ391" s="32"/>
      <c r="GUA391" s="32"/>
      <c r="GUB391" s="32"/>
      <c r="GUC391" s="32"/>
      <c r="GUD391" s="32"/>
      <c r="GUE391" s="32"/>
      <c r="GUF391" s="32"/>
      <c r="GUG391" s="32"/>
      <c r="GUH391" s="32"/>
      <c r="GUI391" s="32"/>
      <c r="GUJ391" s="32"/>
      <c r="GUK391" s="32"/>
      <c r="GUL391" s="32"/>
      <c r="GUM391" s="32"/>
      <c r="GUN391" s="32"/>
      <c r="GUO391" s="32"/>
      <c r="GUP391" s="32"/>
      <c r="GUQ391" s="32"/>
      <c r="GUR391" s="32"/>
      <c r="GUS391" s="32"/>
      <c r="GUT391" s="32"/>
      <c r="GUU391" s="32"/>
      <c r="GUV391" s="32"/>
      <c r="GUW391" s="32"/>
      <c r="GUX391" s="32"/>
      <c r="GUY391" s="32"/>
      <c r="GUZ391" s="32"/>
      <c r="GVA391" s="32"/>
      <c r="GVB391" s="32"/>
      <c r="GVC391" s="32"/>
      <c r="GVD391" s="32"/>
      <c r="GVE391" s="32"/>
      <c r="GVF391" s="32"/>
      <c r="GVG391" s="32"/>
      <c r="GVH391" s="32"/>
      <c r="GVI391" s="32"/>
      <c r="GVJ391" s="32"/>
      <c r="GVK391" s="32"/>
      <c r="GVL391" s="32"/>
      <c r="GVM391" s="32"/>
      <c r="GVN391" s="32"/>
      <c r="GVO391" s="32"/>
      <c r="GVP391" s="32"/>
      <c r="GVQ391" s="32"/>
      <c r="GVR391" s="32"/>
      <c r="GVS391" s="32"/>
      <c r="GVT391" s="32"/>
      <c r="GVU391" s="32"/>
      <c r="GVV391" s="32"/>
      <c r="GVW391" s="32"/>
      <c r="GVX391" s="32"/>
      <c r="GVY391" s="32"/>
      <c r="GVZ391" s="32"/>
      <c r="GWA391" s="32"/>
      <c r="GWB391" s="32"/>
      <c r="GWC391" s="32"/>
      <c r="GWD391" s="32"/>
      <c r="GWE391" s="32"/>
      <c r="GWF391" s="32"/>
      <c r="GWG391" s="32"/>
      <c r="GWH391" s="32"/>
      <c r="GWI391" s="32"/>
      <c r="GWJ391" s="32"/>
      <c r="GWK391" s="32"/>
      <c r="GWL391" s="32"/>
      <c r="GWM391" s="32"/>
      <c r="GWN391" s="32"/>
      <c r="GWO391" s="32"/>
      <c r="GWP391" s="32"/>
      <c r="GWQ391" s="32"/>
      <c r="GWR391" s="32"/>
      <c r="GWS391" s="32"/>
      <c r="GWT391" s="32"/>
      <c r="GWU391" s="32"/>
      <c r="GWV391" s="32"/>
      <c r="GWW391" s="32"/>
      <c r="GWX391" s="32"/>
      <c r="GWY391" s="32"/>
      <c r="GWZ391" s="32"/>
      <c r="GXA391" s="32"/>
      <c r="GXB391" s="32"/>
      <c r="GXC391" s="32"/>
      <c r="GXD391" s="32"/>
      <c r="GXE391" s="32"/>
      <c r="GXF391" s="32"/>
      <c r="GXG391" s="32"/>
      <c r="GXH391" s="32"/>
      <c r="GXI391" s="32"/>
      <c r="GXJ391" s="32"/>
      <c r="GXK391" s="32"/>
      <c r="GXL391" s="32"/>
      <c r="GXM391" s="32"/>
      <c r="GXN391" s="32"/>
      <c r="GXO391" s="32"/>
      <c r="GXP391" s="32"/>
      <c r="GXQ391" s="32"/>
      <c r="GXR391" s="32"/>
      <c r="GXS391" s="32"/>
      <c r="GXT391" s="32"/>
      <c r="GXU391" s="32"/>
      <c r="GXV391" s="32"/>
      <c r="GXW391" s="32"/>
      <c r="GXX391" s="32"/>
      <c r="GXY391" s="32"/>
      <c r="GXZ391" s="32"/>
      <c r="GYA391" s="32"/>
      <c r="GYB391" s="32"/>
      <c r="GYC391" s="32"/>
      <c r="GYD391" s="32"/>
      <c r="GYE391" s="32"/>
      <c r="GYF391" s="32"/>
      <c r="GYG391" s="32"/>
      <c r="GYH391" s="32"/>
      <c r="GYI391" s="32"/>
      <c r="GYJ391" s="32"/>
      <c r="GYK391" s="32"/>
      <c r="GYL391" s="32"/>
      <c r="GYM391" s="32"/>
      <c r="GYN391" s="32"/>
      <c r="GYO391" s="32"/>
      <c r="GYP391" s="32"/>
      <c r="GYQ391" s="32"/>
      <c r="GYR391" s="32"/>
      <c r="GYS391" s="32"/>
      <c r="GYT391" s="32"/>
      <c r="GYU391" s="32"/>
      <c r="GYV391" s="32"/>
      <c r="GYW391" s="32"/>
      <c r="GYX391" s="32"/>
      <c r="GYY391" s="32"/>
      <c r="GYZ391" s="32"/>
      <c r="GZA391" s="32"/>
      <c r="GZB391" s="32"/>
      <c r="GZC391" s="32"/>
      <c r="GZD391" s="32"/>
      <c r="GZE391" s="32"/>
      <c r="GZF391" s="32"/>
      <c r="GZG391" s="32"/>
      <c r="GZH391" s="32"/>
      <c r="GZI391" s="32"/>
      <c r="GZJ391" s="32"/>
      <c r="GZK391" s="32"/>
      <c r="GZL391" s="32"/>
      <c r="GZM391" s="32"/>
      <c r="GZN391" s="32"/>
      <c r="GZO391" s="32"/>
      <c r="GZP391" s="32"/>
      <c r="GZQ391" s="32"/>
      <c r="GZR391" s="32"/>
      <c r="GZS391" s="32"/>
      <c r="GZT391" s="32"/>
      <c r="GZU391" s="32"/>
      <c r="GZV391" s="32"/>
      <c r="GZW391" s="32"/>
      <c r="GZX391" s="32"/>
      <c r="GZY391" s="32"/>
      <c r="GZZ391" s="32"/>
      <c r="HAA391" s="32"/>
      <c r="HAB391" s="32"/>
      <c r="HAC391" s="32"/>
      <c r="HAD391" s="32"/>
      <c r="HAE391" s="32"/>
      <c r="HAF391" s="32"/>
      <c r="HAG391" s="32"/>
      <c r="HAH391" s="32"/>
      <c r="HAI391" s="32"/>
      <c r="HAJ391" s="32"/>
      <c r="HAK391" s="32"/>
      <c r="HAL391" s="32"/>
      <c r="HAM391" s="32"/>
      <c r="HAN391" s="32"/>
      <c r="HAO391" s="32"/>
      <c r="HAP391" s="32"/>
      <c r="HAQ391" s="32"/>
      <c r="HAR391" s="32"/>
      <c r="HAS391" s="32"/>
      <c r="HAT391" s="32"/>
      <c r="HAU391" s="32"/>
      <c r="HAV391" s="32"/>
      <c r="HAW391" s="32"/>
      <c r="HAX391" s="32"/>
      <c r="HAY391" s="32"/>
      <c r="HAZ391" s="32"/>
      <c r="HBA391" s="32"/>
      <c r="HBB391" s="32"/>
      <c r="HBC391" s="32"/>
      <c r="HBD391" s="32"/>
      <c r="HBE391" s="32"/>
      <c r="HBF391" s="32"/>
      <c r="HBG391" s="32"/>
      <c r="HBH391" s="32"/>
      <c r="HBI391" s="32"/>
      <c r="HBJ391" s="32"/>
      <c r="HBK391" s="32"/>
      <c r="HBL391" s="32"/>
      <c r="HBM391" s="32"/>
      <c r="HBN391" s="32"/>
      <c r="HBO391" s="32"/>
      <c r="HBP391" s="32"/>
      <c r="HBQ391" s="32"/>
      <c r="HBR391" s="32"/>
      <c r="HBS391" s="32"/>
      <c r="HBT391" s="32"/>
      <c r="HBU391" s="32"/>
      <c r="HBV391" s="32"/>
      <c r="HBW391" s="32"/>
      <c r="HBX391" s="32"/>
      <c r="HBY391" s="32"/>
      <c r="HBZ391" s="32"/>
      <c r="HCA391" s="32"/>
      <c r="HCB391" s="32"/>
      <c r="HCC391" s="32"/>
      <c r="HCD391" s="32"/>
      <c r="HCE391" s="32"/>
      <c r="HCF391" s="32"/>
      <c r="HCG391" s="32"/>
      <c r="HCH391" s="32"/>
      <c r="HCI391" s="32"/>
      <c r="HCJ391" s="32"/>
      <c r="HCK391" s="32"/>
      <c r="HCL391" s="32"/>
      <c r="HCM391" s="32"/>
      <c r="HCN391" s="32"/>
      <c r="HCO391" s="32"/>
      <c r="HCP391" s="32"/>
      <c r="HCQ391" s="32"/>
      <c r="HCR391" s="32"/>
      <c r="HCS391" s="32"/>
      <c r="HCT391" s="32"/>
      <c r="HCU391" s="32"/>
      <c r="HCV391" s="32"/>
      <c r="HCW391" s="32"/>
      <c r="HCX391" s="32"/>
      <c r="HCY391" s="32"/>
      <c r="HCZ391" s="32"/>
      <c r="HDA391" s="32"/>
      <c r="HDB391" s="32"/>
      <c r="HDC391" s="32"/>
      <c r="HDD391" s="32"/>
      <c r="HDE391" s="32"/>
      <c r="HDF391" s="32"/>
      <c r="HDG391" s="32"/>
      <c r="HDH391" s="32"/>
      <c r="HDI391" s="32"/>
      <c r="HDJ391" s="32"/>
      <c r="HDK391" s="32"/>
      <c r="HDL391" s="32"/>
      <c r="HDM391" s="32"/>
      <c r="HDN391" s="32"/>
      <c r="HDO391" s="32"/>
      <c r="HDP391" s="32"/>
      <c r="HDQ391" s="32"/>
      <c r="HDR391" s="32"/>
      <c r="HDS391" s="32"/>
      <c r="HDT391" s="32"/>
      <c r="HDU391" s="32"/>
      <c r="HDV391" s="32"/>
      <c r="HDW391" s="32"/>
      <c r="HDX391" s="32"/>
      <c r="HDY391" s="32"/>
      <c r="HDZ391" s="32"/>
      <c r="HEA391" s="32"/>
      <c r="HEB391" s="32"/>
      <c r="HEC391" s="32"/>
      <c r="HED391" s="32"/>
      <c r="HEE391" s="32"/>
      <c r="HEF391" s="32"/>
      <c r="HEG391" s="32"/>
      <c r="HEH391" s="32"/>
      <c r="HEI391" s="32"/>
      <c r="HEJ391" s="32"/>
      <c r="HEK391" s="32"/>
      <c r="HEL391" s="32"/>
      <c r="HEM391" s="32"/>
      <c r="HEN391" s="32"/>
      <c r="HEO391" s="32"/>
      <c r="HEP391" s="32"/>
      <c r="HEQ391" s="32"/>
      <c r="HER391" s="32"/>
      <c r="HES391" s="32"/>
      <c r="HET391" s="32"/>
      <c r="HEU391" s="32"/>
      <c r="HEV391" s="32"/>
      <c r="HEW391" s="32"/>
      <c r="HEX391" s="32"/>
      <c r="HEY391" s="32"/>
      <c r="HEZ391" s="32"/>
      <c r="HFA391" s="32"/>
      <c r="HFB391" s="32"/>
      <c r="HFC391" s="32"/>
      <c r="HFD391" s="32"/>
      <c r="HFE391" s="32"/>
      <c r="HFF391" s="32"/>
      <c r="HFG391" s="32"/>
      <c r="HFH391" s="32"/>
      <c r="HFI391" s="32"/>
      <c r="HFJ391" s="32"/>
      <c r="HFK391" s="32"/>
      <c r="HFL391" s="32"/>
      <c r="HFM391" s="32"/>
      <c r="HFN391" s="32"/>
      <c r="HFO391" s="32"/>
      <c r="HFP391" s="32"/>
      <c r="HFQ391" s="32"/>
      <c r="HFR391" s="32"/>
      <c r="HFS391" s="32"/>
      <c r="HFT391" s="32"/>
      <c r="HFU391" s="32"/>
      <c r="HFV391" s="32"/>
      <c r="HFW391" s="32"/>
      <c r="HFX391" s="32"/>
      <c r="HFY391" s="32"/>
      <c r="HFZ391" s="32"/>
      <c r="HGA391" s="32"/>
      <c r="HGB391" s="32"/>
      <c r="HGC391" s="32"/>
      <c r="HGD391" s="32"/>
      <c r="HGE391" s="32"/>
      <c r="HGF391" s="32"/>
      <c r="HGG391" s="32"/>
      <c r="HGH391" s="32"/>
      <c r="HGI391" s="32"/>
      <c r="HGJ391" s="32"/>
      <c r="HGK391" s="32"/>
      <c r="HGL391" s="32"/>
      <c r="HGM391" s="32"/>
      <c r="HGN391" s="32"/>
      <c r="HGO391" s="32"/>
      <c r="HGP391" s="32"/>
      <c r="HGQ391" s="32"/>
      <c r="HGR391" s="32"/>
      <c r="HGS391" s="32"/>
      <c r="HGT391" s="32"/>
      <c r="HGU391" s="32"/>
      <c r="HGV391" s="32"/>
      <c r="HGW391" s="32"/>
      <c r="HGX391" s="32"/>
      <c r="HGY391" s="32"/>
      <c r="HGZ391" s="32"/>
      <c r="HHA391" s="32"/>
      <c r="HHB391" s="32"/>
      <c r="HHC391" s="32"/>
      <c r="HHD391" s="32"/>
      <c r="HHE391" s="32"/>
      <c r="HHF391" s="32"/>
      <c r="HHG391" s="32"/>
      <c r="HHH391" s="32"/>
      <c r="HHI391" s="32"/>
      <c r="HHJ391" s="32"/>
      <c r="HHK391" s="32"/>
      <c r="HHL391" s="32"/>
      <c r="HHM391" s="32"/>
      <c r="HHN391" s="32"/>
      <c r="HHO391" s="32"/>
      <c r="HHP391" s="32"/>
      <c r="HHQ391" s="32"/>
      <c r="HHR391" s="32"/>
      <c r="HHS391" s="32"/>
      <c r="HHT391" s="32"/>
      <c r="HHU391" s="32"/>
      <c r="HHV391" s="32"/>
      <c r="HHW391" s="32"/>
      <c r="HHX391" s="32"/>
      <c r="HHY391" s="32"/>
      <c r="HHZ391" s="32"/>
      <c r="HIA391" s="32"/>
      <c r="HIB391" s="32"/>
      <c r="HIC391" s="32"/>
      <c r="HID391" s="32"/>
      <c r="HIE391" s="32"/>
      <c r="HIF391" s="32"/>
      <c r="HIG391" s="32"/>
      <c r="HIH391" s="32"/>
      <c r="HII391" s="32"/>
      <c r="HIJ391" s="32"/>
      <c r="HIK391" s="32"/>
      <c r="HIL391" s="32"/>
      <c r="HIM391" s="32"/>
      <c r="HIN391" s="32"/>
      <c r="HIO391" s="32"/>
      <c r="HIP391" s="32"/>
      <c r="HIQ391" s="32"/>
      <c r="HIR391" s="32"/>
      <c r="HIS391" s="32"/>
      <c r="HIT391" s="32"/>
      <c r="HIU391" s="32"/>
      <c r="HIV391" s="32"/>
      <c r="HIW391" s="32"/>
      <c r="HIX391" s="32"/>
      <c r="HIY391" s="32"/>
      <c r="HIZ391" s="32"/>
      <c r="HJA391" s="32"/>
      <c r="HJB391" s="32"/>
      <c r="HJC391" s="32"/>
      <c r="HJD391" s="32"/>
      <c r="HJE391" s="32"/>
      <c r="HJF391" s="32"/>
      <c r="HJG391" s="32"/>
      <c r="HJH391" s="32"/>
      <c r="HJI391" s="32"/>
      <c r="HJJ391" s="32"/>
      <c r="HJK391" s="32"/>
      <c r="HJL391" s="32"/>
      <c r="HJM391" s="32"/>
      <c r="HJN391" s="32"/>
      <c r="HJO391" s="32"/>
      <c r="HJP391" s="32"/>
      <c r="HJQ391" s="32"/>
      <c r="HJR391" s="32"/>
      <c r="HJS391" s="32"/>
      <c r="HJT391" s="32"/>
      <c r="HJU391" s="32"/>
      <c r="HJV391" s="32"/>
      <c r="HJW391" s="32"/>
      <c r="HJX391" s="32"/>
      <c r="HJY391" s="32"/>
      <c r="HJZ391" s="32"/>
      <c r="HKA391" s="32"/>
      <c r="HKB391" s="32"/>
      <c r="HKC391" s="32"/>
      <c r="HKD391" s="32"/>
      <c r="HKE391" s="32"/>
      <c r="HKF391" s="32"/>
      <c r="HKG391" s="32"/>
      <c r="HKH391" s="32"/>
      <c r="HKI391" s="32"/>
      <c r="HKJ391" s="32"/>
      <c r="HKK391" s="32"/>
      <c r="HKL391" s="32"/>
      <c r="HKM391" s="32"/>
      <c r="HKN391" s="32"/>
      <c r="HKO391" s="32"/>
      <c r="HKP391" s="32"/>
      <c r="HKQ391" s="32"/>
      <c r="HKR391" s="32"/>
      <c r="HKS391" s="32"/>
      <c r="HKT391" s="32"/>
      <c r="HKU391" s="32"/>
      <c r="HKV391" s="32"/>
      <c r="HKW391" s="32"/>
      <c r="HKX391" s="32"/>
      <c r="HKY391" s="32"/>
      <c r="HKZ391" s="32"/>
      <c r="HLA391" s="32"/>
      <c r="HLB391" s="32"/>
      <c r="HLC391" s="32"/>
      <c r="HLD391" s="32"/>
      <c r="HLE391" s="32"/>
      <c r="HLF391" s="32"/>
      <c r="HLG391" s="32"/>
      <c r="HLH391" s="32"/>
      <c r="HLI391" s="32"/>
      <c r="HLJ391" s="32"/>
      <c r="HLK391" s="32"/>
      <c r="HLL391" s="32"/>
      <c r="HLM391" s="32"/>
      <c r="HLN391" s="32"/>
      <c r="HLO391" s="32"/>
      <c r="HLP391" s="32"/>
      <c r="HLQ391" s="32"/>
      <c r="HLR391" s="32"/>
      <c r="HLS391" s="32"/>
      <c r="HLT391" s="32"/>
      <c r="HLU391" s="32"/>
      <c r="HLV391" s="32"/>
      <c r="HLW391" s="32"/>
      <c r="HLX391" s="32"/>
      <c r="HLY391" s="32"/>
      <c r="HLZ391" s="32"/>
      <c r="HMA391" s="32"/>
      <c r="HMB391" s="32"/>
      <c r="HMC391" s="32"/>
      <c r="HMD391" s="32"/>
      <c r="HME391" s="32"/>
      <c r="HMF391" s="32"/>
      <c r="HMG391" s="32"/>
      <c r="HMH391" s="32"/>
      <c r="HMI391" s="32"/>
      <c r="HMJ391" s="32"/>
      <c r="HMK391" s="32"/>
      <c r="HML391" s="32"/>
      <c r="HMM391" s="32"/>
      <c r="HMN391" s="32"/>
      <c r="HMO391" s="32"/>
      <c r="HMP391" s="32"/>
      <c r="HMQ391" s="32"/>
      <c r="HMR391" s="32"/>
      <c r="HMS391" s="32"/>
      <c r="HMT391" s="32"/>
      <c r="HMU391" s="32"/>
      <c r="HMV391" s="32"/>
      <c r="HMW391" s="32"/>
      <c r="HMX391" s="32"/>
      <c r="HMY391" s="32"/>
      <c r="HMZ391" s="32"/>
      <c r="HNA391" s="32"/>
      <c r="HNB391" s="32"/>
      <c r="HNC391" s="32"/>
      <c r="HND391" s="32"/>
      <c r="HNE391" s="32"/>
      <c r="HNF391" s="32"/>
      <c r="HNG391" s="32"/>
      <c r="HNH391" s="32"/>
      <c r="HNI391" s="32"/>
      <c r="HNJ391" s="32"/>
      <c r="HNK391" s="32"/>
      <c r="HNL391" s="32"/>
      <c r="HNM391" s="32"/>
      <c r="HNN391" s="32"/>
      <c r="HNO391" s="32"/>
      <c r="HNP391" s="32"/>
      <c r="HNQ391" s="32"/>
      <c r="HNR391" s="32"/>
      <c r="HNS391" s="32"/>
      <c r="HNT391" s="32"/>
      <c r="HNU391" s="32"/>
      <c r="HNV391" s="32"/>
      <c r="HNW391" s="32"/>
      <c r="HNX391" s="32"/>
      <c r="HNY391" s="32"/>
      <c r="HNZ391" s="32"/>
      <c r="HOA391" s="32"/>
      <c r="HOB391" s="32"/>
      <c r="HOC391" s="32"/>
      <c r="HOD391" s="32"/>
      <c r="HOE391" s="32"/>
      <c r="HOF391" s="32"/>
      <c r="HOG391" s="32"/>
      <c r="HOH391" s="32"/>
      <c r="HOI391" s="32"/>
      <c r="HOJ391" s="32"/>
      <c r="HOK391" s="32"/>
      <c r="HOL391" s="32"/>
      <c r="HOM391" s="32"/>
      <c r="HON391" s="32"/>
      <c r="HOO391" s="32"/>
      <c r="HOP391" s="32"/>
      <c r="HOQ391" s="32"/>
      <c r="HOR391" s="32"/>
      <c r="HOS391" s="32"/>
      <c r="HOT391" s="32"/>
      <c r="HOU391" s="32"/>
      <c r="HOV391" s="32"/>
      <c r="HOW391" s="32"/>
      <c r="HOX391" s="32"/>
      <c r="HOY391" s="32"/>
      <c r="HOZ391" s="32"/>
      <c r="HPA391" s="32"/>
      <c r="HPB391" s="32"/>
      <c r="HPC391" s="32"/>
      <c r="HPD391" s="32"/>
      <c r="HPE391" s="32"/>
      <c r="HPF391" s="32"/>
      <c r="HPG391" s="32"/>
      <c r="HPH391" s="32"/>
      <c r="HPI391" s="32"/>
      <c r="HPJ391" s="32"/>
      <c r="HPK391" s="32"/>
      <c r="HPL391" s="32"/>
      <c r="HPM391" s="32"/>
      <c r="HPN391" s="32"/>
      <c r="HPO391" s="32"/>
      <c r="HPP391" s="32"/>
      <c r="HPQ391" s="32"/>
      <c r="HPR391" s="32"/>
      <c r="HPS391" s="32"/>
      <c r="HPT391" s="32"/>
      <c r="HPU391" s="32"/>
      <c r="HPV391" s="32"/>
      <c r="HPW391" s="32"/>
      <c r="HPX391" s="32"/>
      <c r="HPY391" s="32"/>
      <c r="HPZ391" s="32"/>
      <c r="HQA391" s="32"/>
      <c r="HQB391" s="32"/>
      <c r="HQC391" s="32"/>
      <c r="HQD391" s="32"/>
      <c r="HQE391" s="32"/>
      <c r="HQF391" s="32"/>
      <c r="HQG391" s="32"/>
      <c r="HQH391" s="32"/>
      <c r="HQI391" s="32"/>
      <c r="HQJ391" s="32"/>
      <c r="HQK391" s="32"/>
      <c r="HQL391" s="32"/>
      <c r="HQM391" s="32"/>
      <c r="HQN391" s="32"/>
      <c r="HQO391" s="32"/>
      <c r="HQP391" s="32"/>
      <c r="HQQ391" s="32"/>
      <c r="HQR391" s="32"/>
      <c r="HQS391" s="32"/>
      <c r="HQT391" s="32"/>
      <c r="HQU391" s="32"/>
      <c r="HQV391" s="32"/>
      <c r="HQW391" s="32"/>
      <c r="HQX391" s="32"/>
      <c r="HQY391" s="32"/>
      <c r="HQZ391" s="32"/>
      <c r="HRA391" s="32"/>
      <c r="HRB391" s="32"/>
      <c r="HRC391" s="32"/>
      <c r="HRD391" s="32"/>
      <c r="HRE391" s="32"/>
      <c r="HRF391" s="32"/>
      <c r="HRG391" s="32"/>
      <c r="HRH391" s="32"/>
      <c r="HRI391" s="32"/>
      <c r="HRJ391" s="32"/>
      <c r="HRK391" s="32"/>
      <c r="HRL391" s="32"/>
      <c r="HRM391" s="32"/>
      <c r="HRN391" s="32"/>
      <c r="HRO391" s="32"/>
      <c r="HRP391" s="32"/>
      <c r="HRQ391" s="32"/>
      <c r="HRR391" s="32"/>
      <c r="HRS391" s="32"/>
      <c r="HRT391" s="32"/>
      <c r="HRU391" s="32"/>
      <c r="HRV391" s="32"/>
      <c r="HRW391" s="32"/>
      <c r="HRX391" s="32"/>
      <c r="HRY391" s="32"/>
      <c r="HRZ391" s="32"/>
      <c r="HSA391" s="32"/>
      <c r="HSB391" s="32"/>
      <c r="HSC391" s="32"/>
      <c r="HSD391" s="32"/>
      <c r="HSE391" s="32"/>
      <c r="HSF391" s="32"/>
      <c r="HSG391" s="32"/>
      <c r="HSH391" s="32"/>
      <c r="HSI391" s="32"/>
      <c r="HSJ391" s="32"/>
      <c r="HSK391" s="32"/>
      <c r="HSL391" s="32"/>
      <c r="HSM391" s="32"/>
      <c r="HSN391" s="32"/>
      <c r="HSO391" s="32"/>
      <c r="HSP391" s="32"/>
      <c r="HSQ391" s="32"/>
      <c r="HSR391" s="32"/>
      <c r="HSS391" s="32"/>
      <c r="HST391" s="32"/>
      <c r="HSU391" s="32"/>
      <c r="HSV391" s="32"/>
      <c r="HSW391" s="32"/>
      <c r="HSX391" s="32"/>
      <c r="HSY391" s="32"/>
      <c r="HSZ391" s="32"/>
      <c r="HTA391" s="32"/>
      <c r="HTB391" s="32"/>
      <c r="HTC391" s="32"/>
      <c r="HTD391" s="32"/>
      <c r="HTE391" s="32"/>
      <c r="HTF391" s="32"/>
      <c r="HTG391" s="32"/>
      <c r="HTH391" s="32"/>
      <c r="HTI391" s="32"/>
      <c r="HTJ391" s="32"/>
      <c r="HTK391" s="32"/>
      <c r="HTL391" s="32"/>
      <c r="HTM391" s="32"/>
      <c r="HTN391" s="32"/>
      <c r="HTO391" s="32"/>
      <c r="HTP391" s="32"/>
      <c r="HTQ391" s="32"/>
      <c r="HTR391" s="32"/>
      <c r="HTS391" s="32"/>
      <c r="HTT391" s="32"/>
      <c r="HTU391" s="32"/>
      <c r="HTV391" s="32"/>
      <c r="HTW391" s="32"/>
      <c r="HTX391" s="32"/>
      <c r="HTY391" s="32"/>
      <c r="HTZ391" s="32"/>
      <c r="HUA391" s="32"/>
      <c r="HUB391" s="32"/>
      <c r="HUC391" s="32"/>
      <c r="HUD391" s="32"/>
      <c r="HUE391" s="32"/>
      <c r="HUF391" s="32"/>
      <c r="HUG391" s="32"/>
      <c r="HUH391" s="32"/>
      <c r="HUI391" s="32"/>
      <c r="HUJ391" s="32"/>
      <c r="HUK391" s="32"/>
      <c r="HUL391" s="32"/>
      <c r="HUM391" s="32"/>
      <c r="HUN391" s="32"/>
      <c r="HUO391" s="32"/>
      <c r="HUP391" s="32"/>
      <c r="HUQ391" s="32"/>
      <c r="HUR391" s="32"/>
      <c r="HUS391" s="32"/>
      <c r="HUT391" s="32"/>
      <c r="HUU391" s="32"/>
      <c r="HUV391" s="32"/>
      <c r="HUW391" s="32"/>
      <c r="HUX391" s="32"/>
      <c r="HUY391" s="32"/>
      <c r="HUZ391" s="32"/>
      <c r="HVA391" s="32"/>
      <c r="HVB391" s="32"/>
      <c r="HVC391" s="32"/>
      <c r="HVD391" s="32"/>
      <c r="HVE391" s="32"/>
      <c r="HVF391" s="32"/>
      <c r="HVG391" s="32"/>
      <c r="HVH391" s="32"/>
      <c r="HVI391" s="32"/>
      <c r="HVJ391" s="32"/>
      <c r="HVK391" s="32"/>
      <c r="HVL391" s="32"/>
      <c r="HVM391" s="32"/>
      <c r="HVN391" s="32"/>
      <c r="HVO391" s="32"/>
      <c r="HVP391" s="32"/>
      <c r="HVQ391" s="32"/>
      <c r="HVR391" s="32"/>
      <c r="HVS391" s="32"/>
      <c r="HVT391" s="32"/>
      <c r="HVU391" s="32"/>
      <c r="HVV391" s="32"/>
      <c r="HVW391" s="32"/>
      <c r="HVX391" s="32"/>
      <c r="HVY391" s="32"/>
      <c r="HVZ391" s="32"/>
      <c r="HWA391" s="32"/>
      <c r="HWB391" s="32"/>
      <c r="HWC391" s="32"/>
      <c r="HWD391" s="32"/>
      <c r="HWE391" s="32"/>
      <c r="HWF391" s="32"/>
      <c r="HWG391" s="32"/>
      <c r="HWH391" s="32"/>
      <c r="HWI391" s="32"/>
      <c r="HWJ391" s="32"/>
      <c r="HWK391" s="32"/>
      <c r="HWL391" s="32"/>
      <c r="HWM391" s="32"/>
      <c r="HWN391" s="32"/>
      <c r="HWO391" s="32"/>
      <c r="HWP391" s="32"/>
      <c r="HWQ391" s="32"/>
      <c r="HWR391" s="32"/>
      <c r="HWS391" s="32"/>
      <c r="HWT391" s="32"/>
      <c r="HWU391" s="32"/>
      <c r="HWV391" s="32"/>
      <c r="HWW391" s="32"/>
      <c r="HWX391" s="32"/>
      <c r="HWY391" s="32"/>
      <c r="HWZ391" s="32"/>
      <c r="HXA391" s="32"/>
      <c r="HXB391" s="32"/>
      <c r="HXC391" s="32"/>
      <c r="HXD391" s="32"/>
      <c r="HXE391" s="32"/>
      <c r="HXF391" s="32"/>
      <c r="HXG391" s="32"/>
      <c r="HXH391" s="32"/>
      <c r="HXI391" s="32"/>
      <c r="HXJ391" s="32"/>
      <c r="HXK391" s="32"/>
      <c r="HXL391" s="32"/>
      <c r="HXM391" s="32"/>
      <c r="HXN391" s="32"/>
      <c r="HXO391" s="32"/>
      <c r="HXP391" s="32"/>
      <c r="HXQ391" s="32"/>
      <c r="HXR391" s="32"/>
      <c r="HXS391" s="32"/>
      <c r="HXT391" s="32"/>
      <c r="HXU391" s="32"/>
      <c r="HXV391" s="32"/>
      <c r="HXW391" s="32"/>
      <c r="HXX391" s="32"/>
      <c r="HXY391" s="32"/>
      <c r="HXZ391" s="32"/>
      <c r="HYA391" s="32"/>
      <c r="HYB391" s="32"/>
      <c r="HYC391" s="32"/>
      <c r="HYD391" s="32"/>
      <c r="HYE391" s="32"/>
      <c r="HYF391" s="32"/>
      <c r="HYG391" s="32"/>
      <c r="HYH391" s="32"/>
      <c r="HYI391" s="32"/>
      <c r="HYJ391" s="32"/>
      <c r="HYK391" s="32"/>
      <c r="HYL391" s="32"/>
      <c r="HYM391" s="32"/>
      <c r="HYN391" s="32"/>
      <c r="HYO391" s="32"/>
      <c r="HYP391" s="32"/>
      <c r="HYQ391" s="32"/>
      <c r="HYR391" s="32"/>
      <c r="HYS391" s="32"/>
      <c r="HYT391" s="32"/>
      <c r="HYU391" s="32"/>
      <c r="HYV391" s="32"/>
      <c r="HYW391" s="32"/>
      <c r="HYX391" s="32"/>
      <c r="HYY391" s="32"/>
      <c r="HYZ391" s="32"/>
      <c r="HZA391" s="32"/>
      <c r="HZB391" s="32"/>
      <c r="HZC391" s="32"/>
      <c r="HZD391" s="32"/>
      <c r="HZE391" s="32"/>
      <c r="HZF391" s="32"/>
      <c r="HZG391" s="32"/>
      <c r="HZH391" s="32"/>
      <c r="HZI391" s="32"/>
      <c r="HZJ391" s="32"/>
      <c r="HZK391" s="32"/>
      <c r="HZL391" s="32"/>
      <c r="HZM391" s="32"/>
      <c r="HZN391" s="32"/>
      <c r="HZO391" s="32"/>
      <c r="HZP391" s="32"/>
      <c r="HZQ391" s="32"/>
      <c r="HZR391" s="32"/>
      <c r="HZS391" s="32"/>
      <c r="HZT391" s="32"/>
      <c r="HZU391" s="32"/>
      <c r="HZV391" s="32"/>
      <c r="HZW391" s="32"/>
      <c r="HZX391" s="32"/>
      <c r="HZY391" s="32"/>
      <c r="HZZ391" s="32"/>
      <c r="IAA391" s="32"/>
      <c r="IAB391" s="32"/>
      <c r="IAC391" s="32"/>
      <c r="IAD391" s="32"/>
      <c r="IAE391" s="32"/>
      <c r="IAF391" s="32"/>
      <c r="IAG391" s="32"/>
      <c r="IAH391" s="32"/>
      <c r="IAI391" s="32"/>
      <c r="IAJ391" s="32"/>
      <c r="IAK391" s="32"/>
      <c r="IAL391" s="32"/>
      <c r="IAM391" s="32"/>
      <c r="IAN391" s="32"/>
      <c r="IAO391" s="32"/>
      <c r="IAP391" s="32"/>
      <c r="IAQ391" s="32"/>
      <c r="IAR391" s="32"/>
      <c r="IAS391" s="32"/>
      <c r="IAT391" s="32"/>
      <c r="IAU391" s="32"/>
      <c r="IAV391" s="32"/>
      <c r="IAW391" s="32"/>
      <c r="IAX391" s="32"/>
      <c r="IAY391" s="32"/>
      <c r="IAZ391" s="32"/>
      <c r="IBA391" s="32"/>
      <c r="IBB391" s="32"/>
      <c r="IBC391" s="32"/>
      <c r="IBD391" s="32"/>
      <c r="IBE391" s="32"/>
      <c r="IBF391" s="32"/>
      <c r="IBG391" s="32"/>
      <c r="IBH391" s="32"/>
      <c r="IBI391" s="32"/>
      <c r="IBJ391" s="32"/>
      <c r="IBK391" s="32"/>
      <c r="IBL391" s="32"/>
      <c r="IBM391" s="32"/>
      <c r="IBN391" s="32"/>
      <c r="IBO391" s="32"/>
      <c r="IBP391" s="32"/>
      <c r="IBQ391" s="32"/>
      <c r="IBR391" s="32"/>
      <c r="IBS391" s="32"/>
      <c r="IBT391" s="32"/>
      <c r="IBU391" s="32"/>
      <c r="IBV391" s="32"/>
      <c r="IBW391" s="32"/>
      <c r="IBX391" s="32"/>
      <c r="IBY391" s="32"/>
      <c r="IBZ391" s="32"/>
      <c r="ICA391" s="32"/>
      <c r="ICB391" s="32"/>
      <c r="ICC391" s="32"/>
      <c r="ICD391" s="32"/>
      <c r="ICE391" s="32"/>
      <c r="ICF391" s="32"/>
      <c r="ICG391" s="32"/>
      <c r="ICH391" s="32"/>
      <c r="ICI391" s="32"/>
      <c r="ICJ391" s="32"/>
      <c r="ICK391" s="32"/>
      <c r="ICL391" s="32"/>
      <c r="ICM391" s="32"/>
      <c r="ICN391" s="32"/>
      <c r="ICO391" s="32"/>
      <c r="ICP391" s="32"/>
      <c r="ICQ391" s="32"/>
      <c r="ICR391" s="32"/>
      <c r="ICS391" s="32"/>
      <c r="ICT391" s="32"/>
      <c r="ICU391" s="32"/>
      <c r="ICV391" s="32"/>
      <c r="ICW391" s="32"/>
      <c r="ICX391" s="32"/>
      <c r="ICY391" s="32"/>
      <c r="ICZ391" s="32"/>
      <c r="IDA391" s="32"/>
      <c r="IDB391" s="32"/>
      <c r="IDC391" s="32"/>
      <c r="IDD391" s="32"/>
      <c r="IDE391" s="32"/>
      <c r="IDF391" s="32"/>
      <c r="IDG391" s="32"/>
      <c r="IDH391" s="32"/>
      <c r="IDI391" s="32"/>
      <c r="IDJ391" s="32"/>
      <c r="IDK391" s="32"/>
      <c r="IDL391" s="32"/>
      <c r="IDM391" s="32"/>
      <c r="IDN391" s="32"/>
      <c r="IDO391" s="32"/>
      <c r="IDP391" s="32"/>
      <c r="IDQ391" s="32"/>
      <c r="IDR391" s="32"/>
      <c r="IDS391" s="32"/>
      <c r="IDT391" s="32"/>
      <c r="IDU391" s="32"/>
      <c r="IDV391" s="32"/>
      <c r="IDW391" s="32"/>
      <c r="IDX391" s="32"/>
      <c r="IDY391" s="32"/>
      <c r="IDZ391" s="32"/>
      <c r="IEA391" s="32"/>
      <c r="IEB391" s="32"/>
      <c r="IEC391" s="32"/>
      <c r="IED391" s="32"/>
      <c r="IEE391" s="32"/>
      <c r="IEF391" s="32"/>
      <c r="IEG391" s="32"/>
      <c r="IEH391" s="32"/>
      <c r="IEI391" s="32"/>
      <c r="IEJ391" s="32"/>
      <c r="IEK391" s="32"/>
      <c r="IEL391" s="32"/>
      <c r="IEM391" s="32"/>
      <c r="IEN391" s="32"/>
      <c r="IEO391" s="32"/>
      <c r="IEP391" s="32"/>
      <c r="IEQ391" s="32"/>
      <c r="IER391" s="32"/>
      <c r="IES391" s="32"/>
      <c r="IET391" s="32"/>
      <c r="IEU391" s="32"/>
      <c r="IEV391" s="32"/>
      <c r="IEW391" s="32"/>
      <c r="IEX391" s="32"/>
      <c r="IEY391" s="32"/>
      <c r="IEZ391" s="32"/>
      <c r="IFA391" s="32"/>
      <c r="IFB391" s="32"/>
      <c r="IFC391" s="32"/>
      <c r="IFD391" s="32"/>
      <c r="IFE391" s="32"/>
      <c r="IFF391" s="32"/>
      <c r="IFG391" s="32"/>
      <c r="IFH391" s="32"/>
      <c r="IFI391" s="32"/>
      <c r="IFJ391" s="32"/>
      <c r="IFK391" s="32"/>
      <c r="IFL391" s="32"/>
      <c r="IFM391" s="32"/>
      <c r="IFN391" s="32"/>
      <c r="IFO391" s="32"/>
      <c r="IFP391" s="32"/>
      <c r="IFQ391" s="32"/>
      <c r="IFR391" s="32"/>
      <c r="IFS391" s="32"/>
      <c r="IFT391" s="32"/>
      <c r="IFU391" s="32"/>
      <c r="IFV391" s="32"/>
      <c r="IFW391" s="32"/>
      <c r="IFX391" s="32"/>
      <c r="IFY391" s="32"/>
      <c r="IFZ391" s="32"/>
      <c r="IGA391" s="32"/>
      <c r="IGB391" s="32"/>
      <c r="IGC391" s="32"/>
      <c r="IGD391" s="32"/>
      <c r="IGE391" s="32"/>
      <c r="IGF391" s="32"/>
      <c r="IGG391" s="32"/>
      <c r="IGH391" s="32"/>
      <c r="IGI391" s="32"/>
      <c r="IGJ391" s="32"/>
      <c r="IGK391" s="32"/>
      <c r="IGL391" s="32"/>
      <c r="IGM391" s="32"/>
      <c r="IGN391" s="32"/>
      <c r="IGO391" s="32"/>
      <c r="IGP391" s="32"/>
      <c r="IGQ391" s="32"/>
      <c r="IGR391" s="32"/>
      <c r="IGS391" s="32"/>
      <c r="IGT391" s="32"/>
      <c r="IGU391" s="32"/>
      <c r="IGV391" s="32"/>
      <c r="IGW391" s="32"/>
      <c r="IGX391" s="32"/>
      <c r="IGY391" s="32"/>
      <c r="IGZ391" s="32"/>
      <c r="IHA391" s="32"/>
      <c r="IHB391" s="32"/>
      <c r="IHC391" s="32"/>
      <c r="IHD391" s="32"/>
      <c r="IHE391" s="32"/>
      <c r="IHF391" s="32"/>
      <c r="IHG391" s="32"/>
      <c r="IHH391" s="32"/>
      <c r="IHI391" s="32"/>
      <c r="IHJ391" s="32"/>
      <c r="IHK391" s="32"/>
      <c r="IHL391" s="32"/>
      <c r="IHM391" s="32"/>
      <c r="IHN391" s="32"/>
      <c r="IHO391" s="32"/>
      <c r="IHP391" s="32"/>
      <c r="IHQ391" s="32"/>
      <c r="IHR391" s="32"/>
      <c r="IHS391" s="32"/>
      <c r="IHT391" s="32"/>
      <c r="IHU391" s="32"/>
      <c r="IHV391" s="32"/>
      <c r="IHW391" s="32"/>
      <c r="IHX391" s="32"/>
      <c r="IHY391" s="32"/>
      <c r="IHZ391" s="32"/>
      <c r="IIA391" s="32"/>
      <c r="IIB391" s="32"/>
      <c r="IIC391" s="32"/>
      <c r="IID391" s="32"/>
      <c r="IIE391" s="32"/>
      <c r="IIF391" s="32"/>
      <c r="IIG391" s="32"/>
      <c r="IIH391" s="32"/>
      <c r="III391" s="32"/>
      <c r="IIJ391" s="32"/>
      <c r="IIK391" s="32"/>
      <c r="IIL391" s="32"/>
      <c r="IIM391" s="32"/>
      <c r="IIN391" s="32"/>
      <c r="IIO391" s="32"/>
      <c r="IIP391" s="32"/>
      <c r="IIQ391" s="32"/>
      <c r="IIR391" s="32"/>
      <c r="IIS391" s="32"/>
      <c r="IIT391" s="32"/>
      <c r="IIU391" s="32"/>
      <c r="IIV391" s="32"/>
      <c r="IIW391" s="32"/>
      <c r="IIX391" s="32"/>
      <c r="IIY391" s="32"/>
      <c r="IIZ391" s="32"/>
      <c r="IJA391" s="32"/>
      <c r="IJB391" s="32"/>
      <c r="IJC391" s="32"/>
      <c r="IJD391" s="32"/>
      <c r="IJE391" s="32"/>
      <c r="IJF391" s="32"/>
      <c r="IJG391" s="32"/>
      <c r="IJH391" s="32"/>
      <c r="IJI391" s="32"/>
      <c r="IJJ391" s="32"/>
      <c r="IJK391" s="32"/>
      <c r="IJL391" s="32"/>
      <c r="IJM391" s="32"/>
      <c r="IJN391" s="32"/>
      <c r="IJO391" s="32"/>
      <c r="IJP391" s="32"/>
      <c r="IJQ391" s="32"/>
      <c r="IJR391" s="32"/>
      <c r="IJS391" s="32"/>
      <c r="IJT391" s="32"/>
      <c r="IJU391" s="32"/>
      <c r="IJV391" s="32"/>
      <c r="IJW391" s="32"/>
      <c r="IJX391" s="32"/>
      <c r="IJY391" s="32"/>
      <c r="IJZ391" s="32"/>
      <c r="IKA391" s="32"/>
      <c r="IKB391" s="32"/>
      <c r="IKC391" s="32"/>
      <c r="IKD391" s="32"/>
      <c r="IKE391" s="32"/>
      <c r="IKF391" s="32"/>
      <c r="IKG391" s="32"/>
      <c r="IKH391" s="32"/>
      <c r="IKI391" s="32"/>
      <c r="IKJ391" s="32"/>
      <c r="IKK391" s="32"/>
      <c r="IKL391" s="32"/>
      <c r="IKM391" s="32"/>
      <c r="IKN391" s="32"/>
      <c r="IKO391" s="32"/>
      <c r="IKP391" s="32"/>
      <c r="IKQ391" s="32"/>
      <c r="IKR391" s="32"/>
      <c r="IKS391" s="32"/>
      <c r="IKT391" s="32"/>
      <c r="IKU391" s="32"/>
      <c r="IKV391" s="32"/>
      <c r="IKW391" s="32"/>
      <c r="IKX391" s="32"/>
      <c r="IKY391" s="32"/>
      <c r="IKZ391" s="32"/>
      <c r="ILA391" s="32"/>
      <c r="ILB391" s="32"/>
      <c r="ILC391" s="32"/>
      <c r="ILD391" s="32"/>
      <c r="ILE391" s="32"/>
      <c r="ILF391" s="32"/>
      <c r="ILG391" s="32"/>
      <c r="ILH391" s="32"/>
      <c r="ILI391" s="32"/>
      <c r="ILJ391" s="32"/>
      <c r="ILK391" s="32"/>
      <c r="ILL391" s="32"/>
      <c r="ILM391" s="32"/>
      <c r="ILN391" s="32"/>
      <c r="ILO391" s="32"/>
      <c r="ILP391" s="32"/>
      <c r="ILQ391" s="32"/>
      <c r="ILR391" s="32"/>
      <c r="ILS391" s="32"/>
      <c r="ILT391" s="32"/>
      <c r="ILU391" s="32"/>
      <c r="ILV391" s="32"/>
      <c r="ILW391" s="32"/>
      <c r="ILX391" s="32"/>
      <c r="ILY391" s="32"/>
      <c r="ILZ391" s="32"/>
      <c r="IMA391" s="32"/>
      <c r="IMB391" s="32"/>
      <c r="IMC391" s="32"/>
      <c r="IMD391" s="32"/>
      <c r="IME391" s="32"/>
      <c r="IMF391" s="32"/>
      <c r="IMG391" s="32"/>
      <c r="IMH391" s="32"/>
      <c r="IMI391" s="32"/>
      <c r="IMJ391" s="32"/>
      <c r="IMK391" s="32"/>
      <c r="IML391" s="32"/>
      <c r="IMM391" s="32"/>
      <c r="IMN391" s="32"/>
      <c r="IMO391" s="32"/>
      <c r="IMP391" s="32"/>
      <c r="IMQ391" s="32"/>
      <c r="IMR391" s="32"/>
      <c r="IMS391" s="32"/>
      <c r="IMT391" s="32"/>
      <c r="IMU391" s="32"/>
      <c r="IMV391" s="32"/>
      <c r="IMW391" s="32"/>
      <c r="IMX391" s="32"/>
      <c r="IMY391" s="32"/>
      <c r="IMZ391" s="32"/>
      <c r="INA391" s="32"/>
      <c r="INB391" s="32"/>
      <c r="INC391" s="32"/>
      <c r="IND391" s="32"/>
      <c r="INE391" s="32"/>
      <c r="INF391" s="32"/>
      <c r="ING391" s="32"/>
      <c r="INH391" s="32"/>
      <c r="INI391" s="32"/>
      <c r="INJ391" s="32"/>
      <c r="INK391" s="32"/>
      <c r="INL391" s="32"/>
      <c r="INM391" s="32"/>
      <c r="INN391" s="32"/>
      <c r="INO391" s="32"/>
      <c r="INP391" s="32"/>
      <c r="INQ391" s="32"/>
      <c r="INR391" s="32"/>
      <c r="INS391" s="32"/>
      <c r="INT391" s="32"/>
      <c r="INU391" s="32"/>
      <c r="INV391" s="32"/>
      <c r="INW391" s="32"/>
      <c r="INX391" s="32"/>
      <c r="INY391" s="32"/>
      <c r="INZ391" s="32"/>
      <c r="IOA391" s="32"/>
      <c r="IOB391" s="32"/>
      <c r="IOC391" s="32"/>
      <c r="IOD391" s="32"/>
      <c r="IOE391" s="32"/>
      <c r="IOF391" s="32"/>
      <c r="IOG391" s="32"/>
      <c r="IOH391" s="32"/>
      <c r="IOI391" s="32"/>
      <c r="IOJ391" s="32"/>
      <c r="IOK391" s="32"/>
      <c r="IOL391" s="32"/>
      <c r="IOM391" s="32"/>
      <c r="ION391" s="32"/>
      <c r="IOO391" s="32"/>
      <c r="IOP391" s="32"/>
      <c r="IOQ391" s="32"/>
      <c r="IOR391" s="32"/>
      <c r="IOS391" s="32"/>
      <c r="IOT391" s="32"/>
      <c r="IOU391" s="32"/>
      <c r="IOV391" s="32"/>
      <c r="IOW391" s="32"/>
      <c r="IOX391" s="32"/>
      <c r="IOY391" s="32"/>
      <c r="IOZ391" s="32"/>
      <c r="IPA391" s="32"/>
      <c r="IPB391" s="32"/>
      <c r="IPC391" s="32"/>
      <c r="IPD391" s="32"/>
      <c r="IPE391" s="32"/>
      <c r="IPF391" s="32"/>
      <c r="IPG391" s="32"/>
      <c r="IPH391" s="32"/>
      <c r="IPI391" s="32"/>
      <c r="IPJ391" s="32"/>
      <c r="IPK391" s="32"/>
      <c r="IPL391" s="32"/>
      <c r="IPM391" s="32"/>
      <c r="IPN391" s="32"/>
      <c r="IPO391" s="32"/>
      <c r="IPP391" s="32"/>
      <c r="IPQ391" s="32"/>
      <c r="IPR391" s="32"/>
      <c r="IPS391" s="32"/>
      <c r="IPT391" s="32"/>
      <c r="IPU391" s="32"/>
      <c r="IPV391" s="32"/>
      <c r="IPW391" s="32"/>
      <c r="IPX391" s="32"/>
      <c r="IPY391" s="32"/>
      <c r="IPZ391" s="32"/>
      <c r="IQA391" s="32"/>
      <c r="IQB391" s="32"/>
      <c r="IQC391" s="32"/>
      <c r="IQD391" s="32"/>
      <c r="IQE391" s="32"/>
      <c r="IQF391" s="32"/>
      <c r="IQG391" s="32"/>
      <c r="IQH391" s="32"/>
      <c r="IQI391" s="32"/>
      <c r="IQJ391" s="32"/>
      <c r="IQK391" s="32"/>
      <c r="IQL391" s="32"/>
      <c r="IQM391" s="32"/>
      <c r="IQN391" s="32"/>
      <c r="IQO391" s="32"/>
      <c r="IQP391" s="32"/>
      <c r="IQQ391" s="32"/>
      <c r="IQR391" s="32"/>
      <c r="IQS391" s="32"/>
      <c r="IQT391" s="32"/>
      <c r="IQU391" s="32"/>
      <c r="IQV391" s="32"/>
      <c r="IQW391" s="32"/>
      <c r="IQX391" s="32"/>
      <c r="IQY391" s="32"/>
      <c r="IQZ391" s="32"/>
      <c r="IRA391" s="32"/>
      <c r="IRB391" s="32"/>
      <c r="IRC391" s="32"/>
      <c r="IRD391" s="32"/>
      <c r="IRE391" s="32"/>
      <c r="IRF391" s="32"/>
      <c r="IRG391" s="32"/>
      <c r="IRH391" s="32"/>
      <c r="IRI391" s="32"/>
      <c r="IRJ391" s="32"/>
      <c r="IRK391" s="32"/>
      <c r="IRL391" s="32"/>
      <c r="IRM391" s="32"/>
      <c r="IRN391" s="32"/>
      <c r="IRO391" s="32"/>
      <c r="IRP391" s="32"/>
      <c r="IRQ391" s="32"/>
      <c r="IRR391" s="32"/>
      <c r="IRS391" s="32"/>
      <c r="IRT391" s="32"/>
      <c r="IRU391" s="32"/>
      <c r="IRV391" s="32"/>
      <c r="IRW391" s="32"/>
      <c r="IRX391" s="32"/>
      <c r="IRY391" s="32"/>
      <c r="IRZ391" s="32"/>
      <c r="ISA391" s="32"/>
      <c r="ISB391" s="32"/>
      <c r="ISC391" s="32"/>
      <c r="ISD391" s="32"/>
      <c r="ISE391" s="32"/>
      <c r="ISF391" s="32"/>
      <c r="ISG391" s="32"/>
      <c r="ISH391" s="32"/>
      <c r="ISI391" s="32"/>
      <c r="ISJ391" s="32"/>
      <c r="ISK391" s="32"/>
      <c r="ISL391" s="32"/>
      <c r="ISM391" s="32"/>
      <c r="ISN391" s="32"/>
      <c r="ISO391" s="32"/>
      <c r="ISP391" s="32"/>
      <c r="ISQ391" s="32"/>
      <c r="ISR391" s="32"/>
      <c r="ISS391" s="32"/>
      <c r="IST391" s="32"/>
      <c r="ISU391" s="32"/>
      <c r="ISV391" s="32"/>
      <c r="ISW391" s="32"/>
      <c r="ISX391" s="32"/>
      <c r="ISY391" s="32"/>
      <c r="ISZ391" s="32"/>
      <c r="ITA391" s="32"/>
      <c r="ITB391" s="32"/>
      <c r="ITC391" s="32"/>
      <c r="ITD391" s="32"/>
      <c r="ITE391" s="32"/>
      <c r="ITF391" s="32"/>
      <c r="ITG391" s="32"/>
      <c r="ITH391" s="32"/>
      <c r="ITI391" s="32"/>
      <c r="ITJ391" s="32"/>
      <c r="ITK391" s="32"/>
      <c r="ITL391" s="32"/>
      <c r="ITM391" s="32"/>
      <c r="ITN391" s="32"/>
      <c r="ITO391" s="32"/>
      <c r="ITP391" s="32"/>
      <c r="ITQ391" s="32"/>
      <c r="ITR391" s="32"/>
      <c r="ITS391" s="32"/>
      <c r="ITT391" s="32"/>
      <c r="ITU391" s="32"/>
      <c r="ITV391" s="32"/>
      <c r="ITW391" s="32"/>
      <c r="ITX391" s="32"/>
      <c r="ITY391" s="32"/>
      <c r="ITZ391" s="32"/>
      <c r="IUA391" s="32"/>
      <c r="IUB391" s="32"/>
      <c r="IUC391" s="32"/>
      <c r="IUD391" s="32"/>
      <c r="IUE391" s="32"/>
      <c r="IUF391" s="32"/>
      <c r="IUG391" s="32"/>
      <c r="IUH391" s="32"/>
      <c r="IUI391" s="32"/>
      <c r="IUJ391" s="32"/>
      <c r="IUK391" s="32"/>
      <c r="IUL391" s="32"/>
      <c r="IUM391" s="32"/>
      <c r="IUN391" s="32"/>
      <c r="IUO391" s="32"/>
      <c r="IUP391" s="32"/>
      <c r="IUQ391" s="32"/>
      <c r="IUR391" s="32"/>
      <c r="IUS391" s="32"/>
      <c r="IUT391" s="32"/>
      <c r="IUU391" s="32"/>
      <c r="IUV391" s="32"/>
      <c r="IUW391" s="32"/>
      <c r="IUX391" s="32"/>
      <c r="IUY391" s="32"/>
      <c r="IUZ391" s="32"/>
      <c r="IVA391" s="32"/>
      <c r="IVB391" s="32"/>
      <c r="IVC391" s="32"/>
      <c r="IVD391" s="32"/>
      <c r="IVE391" s="32"/>
      <c r="IVF391" s="32"/>
      <c r="IVG391" s="32"/>
      <c r="IVH391" s="32"/>
      <c r="IVI391" s="32"/>
      <c r="IVJ391" s="32"/>
      <c r="IVK391" s="32"/>
      <c r="IVL391" s="32"/>
      <c r="IVM391" s="32"/>
      <c r="IVN391" s="32"/>
      <c r="IVO391" s="32"/>
      <c r="IVP391" s="32"/>
      <c r="IVQ391" s="32"/>
      <c r="IVR391" s="32"/>
      <c r="IVS391" s="32"/>
      <c r="IVT391" s="32"/>
      <c r="IVU391" s="32"/>
      <c r="IVV391" s="32"/>
      <c r="IVW391" s="32"/>
      <c r="IVX391" s="32"/>
      <c r="IVY391" s="32"/>
      <c r="IVZ391" s="32"/>
      <c r="IWA391" s="32"/>
      <c r="IWB391" s="32"/>
      <c r="IWC391" s="32"/>
      <c r="IWD391" s="32"/>
      <c r="IWE391" s="32"/>
      <c r="IWF391" s="32"/>
      <c r="IWG391" s="32"/>
      <c r="IWH391" s="32"/>
      <c r="IWI391" s="32"/>
      <c r="IWJ391" s="32"/>
      <c r="IWK391" s="32"/>
      <c r="IWL391" s="32"/>
      <c r="IWM391" s="32"/>
      <c r="IWN391" s="32"/>
      <c r="IWO391" s="32"/>
      <c r="IWP391" s="32"/>
      <c r="IWQ391" s="32"/>
      <c r="IWR391" s="32"/>
      <c r="IWS391" s="32"/>
      <c r="IWT391" s="32"/>
      <c r="IWU391" s="32"/>
      <c r="IWV391" s="32"/>
      <c r="IWW391" s="32"/>
      <c r="IWX391" s="32"/>
      <c r="IWY391" s="32"/>
      <c r="IWZ391" s="32"/>
      <c r="IXA391" s="32"/>
      <c r="IXB391" s="32"/>
      <c r="IXC391" s="32"/>
      <c r="IXD391" s="32"/>
      <c r="IXE391" s="32"/>
      <c r="IXF391" s="32"/>
      <c r="IXG391" s="32"/>
      <c r="IXH391" s="32"/>
      <c r="IXI391" s="32"/>
      <c r="IXJ391" s="32"/>
      <c r="IXK391" s="32"/>
      <c r="IXL391" s="32"/>
      <c r="IXM391" s="32"/>
      <c r="IXN391" s="32"/>
      <c r="IXO391" s="32"/>
      <c r="IXP391" s="32"/>
      <c r="IXQ391" s="32"/>
      <c r="IXR391" s="32"/>
      <c r="IXS391" s="32"/>
      <c r="IXT391" s="32"/>
      <c r="IXU391" s="32"/>
      <c r="IXV391" s="32"/>
      <c r="IXW391" s="32"/>
      <c r="IXX391" s="32"/>
      <c r="IXY391" s="32"/>
      <c r="IXZ391" s="32"/>
      <c r="IYA391" s="32"/>
      <c r="IYB391" s="32"/>
      <c r="IYC391" s="32"/>
      <c r="IYD391" s="32"/>
      <c r="IYE391" s="32"/>
      <c r="IYF391" s="32"/>
      <c r="IYG391" s="32"/>
      <c r="IYH391" s="32"/>
      <c r="IYI391" s="32"/>
      <c r="IYJ391" s="32"/>
      <c r="IYK391" s="32"/>
      <c r="IYL391" s="32"/>
      <c r="IYM391" s="32"/>
      <c r="IYN391" s="32"/>
      <c r="IYO391" s="32"/>
      <c r="IYP391" s="32"/>
      <c r="IYQ391" s="32"/>
      <c r="IYR391" s="32"/>
      <c r="IYS391" s="32"/>
      <c r="IYT391" s="32"/>
      <c r="IYU391" s="32"/>
      <c r="IYV391" s="32"/>
      <c r="IYW391" s="32"/>
      <c r="IYX391" s="32"/>
      <c r="IYY391" s="32"/>
      <c r="IYZ391" s="32"/>
      <c r="IZA391" s="32"/>
      <c r="IZB391" s="32"/>
      <c r="IZC391" s="32"/>
      <c r="IZD391" s="32"/>
      <c r="IZE391" s="32"/>
      <c r="IZF391" s="32"/>
      <c r="IZG391" s="32"/>
      <c r="IZH391" s="32"/>
      <c r="IZI391" s="32"/>
      <c r="IZJ391" s="32"/>
      <c r="IZK391" s="32"/>
      <c r="IZL391" s="32"/>
      <c r="IZM391" s="32"/>
      <c r="IZN391" s="32"/>
      <c r="IZO391" s="32"/>
      <c r="IZP391" s="32"/>
      <c r="IZQ391" s="32"/>
      <c r="IZR391" s="32"/>
      <c r="IZS391" s="32"/>
      <c r="IZT391" s="32"/>
      <c r="IZU391" s="32"/>
      <c r="IZV391" s="32"/>
      <c r="IZW391" s="32"/>
      <c r="IZX391" s="32"/>
      <c r="IZY391" s="32"/>
      <c r="IZZ391" s="32"/>
      <c r="JAA391" s="32"/>
      <c r="JAB391" s="32"/>
      <c r="JAC391" s="32"/>
      <c r="JAD391" s="32"/>
      <c r="JAE391" s="32"/>
      <c r="JAF391" s="32"/>
      <c r="JAG391" s="32"/>
      <c r="JAH391" s="32"/>
      <c r="JAI391" s="32"/>
      <c r="JAJ391" s="32"/>
      <c r="JAK391" s="32"/>
      <c r="JAL391" s="32"/>
      <c r="JAM391" s="32"/>
      <c r="JAN391" s="32"/>
      <c r="JAO391" s="32"/>
      <c r="JAP391" s="32"/>
      <c r="JAQ391" s="32"/>
      <c r="JAR391" s="32"/>
      <c r="JAS391" s="32"/>
      <c r="JAT391" s="32"/>
      <c r="JAU391" s="32"/>
      <c r="JAV391" s="32"/>
      <c r="JAW391" s="32"/>
      <c r="JAX391" s="32"/>
      <c r="JAY391" s="32"/>
      <c r="JAZ391" s="32"/>
      <c r="JBA391" s="32"/>
      <c r="JBB391" s="32"/>
      <c r="JBC391" s="32"/>
      <c r="JBD391" s="32"/>
      <c r="JBE391" s="32"/>
      <c r="JBF391" s="32"/>
      <c r="JBG391" s="32"/>
      <c r="JBH391" s="32"/>
      <c r="JBI391" s="32"/>
      <c r="JBJ391" s="32"/>
      <c r="JBK391" s="32"/>
      <c r="JBL391" s="32"/>
      <c r="JBM391" s="32"/>
      <c r="JBN391" s="32"/>
      <c r="JBO391" s="32"/>
      <c r="JBP391" s="32"/>
      <c r="JBQ391" s="32"/>
      <c r="JBR391" s="32"/>
      <c r="JBS391" s="32"/>
      <c r="JBT391" s="32"/>
      <c r="JBU391" s="32"/>
      <c r="JBV391" s="32"/>
      <c r="JBW391" s="32"/>
      <c r="JBX391" s="32"/>
      <c r="JBY391" s="32"/>
      <c r="JBZ391" s="32"/>
      <c r="JCA391" s="32"/>
      <c r="JCB391" s="32"/>
      <c r="JCC391" s="32"/>
      <c r="JCD391" s="32"/>
      <c r="JCE391" s="32"/>
      <c r="JCF391" s="32"/>
      <c r="JCG391" s="32"/>
      <c r="JCH391" s="32"/>
      <c r="JCI391" s="32"/>
      <c r="JCJ391" s="32"/>
      <c r="JCK391" s="32"/>
      <c r="JCL391" s="32"/>
      <c r="JCM391" s="32"/>
      <c r="JCN391" s="32"/>
      <c r="JCO391" s="32"/>
      <c r="JCP391" s="32"/>
      <c r="JCQ391" s="32"/>
      <c r="JCR391" s="32"/>
      <c r="JCS391" s="32"/>
      <c r="JCT391" s="32"/>
      <c r="JCU391" s="32"/>
      <c r="JCV391" s="32"/>
      <c r="JCW391" s="32"/>
      <c r="JCX391" s="32"/>
      <c r="JCY391" s="32"/>
      <c r="JCZ391" s="32"/>
      <c r="JDA391" s="32"/>
      <c r="JDB391" s="32"/>
      <c r="JDC391" s="32"/>
      <c r="JDD391" s="32"/>
      <c r="JDE391" s="32"/>
      <c r="JDF391" s="32"/>
      <c r="JDG391" s="32"/>
      <c r="JDH391" s="32"/>
      <c r="JDI391" s="32"/>
      <c r="JDJ391" s="32"/>
      <c r="JDK391" s="32"/>
      <c r="JDL391" s="32"/>
      <c r="JDM391" s="32"/>
      <c r="JDN391" s="32"/>
      <c r="JDO391" s="32"/>
      <c r="JDP391" s="32"/>
      <c r="JDQ391" s="32"/>
      <c r="JDR391" s="32"/>
      <c r="JDS391" s="32"/>
      <c r="JDT391" s="32"/>
      <c r="JDU391" s="32"/>
      <c r="JDV391" s="32"/>
      <c r="JDW391" s="32"/>
      <c r="JDX391" s="32"/>
      <c r="JDY391" s="32"/>
      <c r="JDZ391" s="32"/>
      <c r="JEA391" s="32"/>
      <c r="JEB391" s="32"/>
      <c r="JEC391" s="32"/>
      <c r="JED391" s="32"/>
      <c r="JEE391" s="32"/>
      <c r="JEF391" s="32"/>
      <c r="JEG391" s="32"/>
      <c r="JEH391" s="32"/>
      <c r="JEI391" s="32"/>
      <c r="JEJ391" s="32"/>
      <c r="JEK391" s="32"/>
      <c r="JEL391" s="32"/>
      <c r="JEM391" s="32"/>
      <c r="JEN391" s="32"/>
      <c r="JEO391" s="32"/>
      <c r="JEP391" s="32"/>
      <c r="JEQ391" s="32"/>
      <c r="JER391" s="32"/>
      <c r="JES391" s="32"/>
      <c r="JET391" s="32"/>
      <c r="JEU391" s="32"/>
      <c r="JEV391" s="32"/>
      <c r="JEW391" s="32"/>
      <c r="JEX391" s="32"/>
      <c r="JEY391" s="32"/>
      <c r="JEZ391" s="32"/>
      <c r="JFA391" s="32"/>
      <c r="JFB391" s="32"/>
      <c r="JFC391" s="32"/>
      <c r="JFD391" s="32"/>
      <c r="JFE391" s="32"/>
      <c r="JFF391" s="32"/>
      <c r="JFG391" s="32"/>
      <c r="JFH391" s="32"/>
      <c r="JFI391" s="32"/>
      <c r="JFJ391" s="32"/>
      <c r="JFK391" s="32"/>
      <c r="JFL391" s="32"/>
      <c r="JFM391" s="32"/>
      <c r="JFN391" s="32"/>
      <c r="JFO391" s="32"/>
      <c r="JFP391" s="32"/>
      <c r="JFQ391" s="32"/>
      <c r="JFR391" s="32"/>
      <c r="JFS391" s="32"/>
      <c r="JFT391" s="32"/>
      <c r="JFU391" s="32"/>
      <c r="JFV391" s="32"/>
      <c r="JFW391" s="32"/>
      <c r="JFX391" s="32"/>
      <c r="JFY391" s="32"/>
      <c r="JFZ391" s="32"/>
      <c r="JGA391" s="32"/>
      <c r="JGB391" s="32"/>
      <c r="JGC391" s="32"/>
      <c r="JGD391" s="32"/>
      <c r="JGE391" s="32"/>
      <c r="JGF391" s="32"/>
      <c r="JGG391" s="32"/>
      <c r="JGH391" s="32"/>
      <c r="JGI391" s="32"/>
      <c r="JGJ391" s="32"/>
      <c r="JGK391" s="32"/>
      <c r="JGL391" s="32"/>
      <c r="JGM391" s="32"/>
      <c r="JGN391" s="32"/>
      <c r="JGO391" s="32"/>
      <c r="JGP391" s="32"/>
      <c r="JGQ391" s="32"/>
      <c r="JGR391" s="32"/>
      <c r="JGS391" s="32"/>
      <c r="JGT391" s="32"/>
      <c r="JGU391" s="32"/>
      <c r="JGV391" s="32"/>
      <c r="JGW391" s="32"/>
      <c r="JGX391" s="32"/>
      <c r="JGY391" s="32"/>
      <c r="JGZ391" s="32"/>
      <c r="JHA391" s="32"/>
      <c r="JHB391" s="32"/>
      <c r="JHC391" s="32"/>
      <c r="JHD391" s="32"/>
      <c r="JHE391" s="32"/>
      <c r="JHF391" s="32"/>
      <c r="JHG391" s="32"/>
      <c r="JHH391" s="32"/>
      <c r="JHI391" s="32"/>
      <c r="JHJ391" s="32"/>
      <c r="JHK391" s="32"/>
      <c r="JHL391" s="32"/>
      <c r="JHM391" s="32"/>
      <c r="JHN391" s="32"/>
      <c r="JHO391" s="32"/>
      <c r="JHP391" s="32"/>
      <c r="JHQ391" s="32"/>
      <c r="JHR391" s="32"/>
      <c r="JHS391" s="32"/>
      <c r="JHT391" s="32"/>
      <c r="JHU391" s="32"/>
      <c r="JHV391" s="32"/>
      <c r="JHW391" s="32"/>
      <c r="JHX391" s="32"/>
      <c r="JHY391" s="32"/>
      <c r="JHZ391" s="32"/>
      <c r="JIA391" s="32"/>
      <c r="JIB391" s="32"/>
      <c r="JIC391" s="32"/>
      <c r="JID391" s="32"/>
      <c r="JIE391" s="32"/>
      <c r="JIF391" s="32"/>
      <c r="JIG391" s="32"/>
      <c r="JIH391" s="32"/>
      <c r="JII391" s="32"/>
      <c r="JIJ391" s="32"/>
      <c r="JIK391" s="32"/>
      <c r="JIL391" s="32"/>
      <c r="JIM391" s="32"/>
      <c r="JIN391" s="32"/>
      <c r="JIO391" s="32"/>
      <c r="JIP391" s="32"/>
      <c r="JIQ391" s="32"/>
      <c r="JIR391" s="32"/>
      <c r="JIS391" s="32"/>
      <c r="JIT391" s="32"/>
      <c r="JIU391" s="32"/>
      <c r="JIV391" s="32"/>
      <c r="JIW391" s="32"/>
      <c r="JIX391" s="32"/>
      <c r="JIY391" s="32"/>
      <c r="JIZ391" s="32"/>
      <c r="JJA391" s="32"/>
      <c r="JJB391" s="32"/>
      <c r="JJC391" s="32"/>
      <c r="JJD391" s="32"/>
      <c r="JJE391" s="32"/>
      <c r="JJF391" s="32"/>
      <c r="JJG391" s="32"/>
      <c r="JJH391" s="32"/>
      <c r="JJI391" s="32"/>
      <c r="JJJ391" s="32"/>
      <c r="JJK391" s="32"/>
      <c r="JJL391" s="32"/>
      <c r="JJM391" s="32"/>
      <c r="JJN391" s="32"/>
      <c r="JJO391" s="32"/>
      <c r="JJP391" s="32"/>
      <c r="JJQ391" s="32"/>
      <c r="JJR391" s="32"/>
      <c r="JJS391" s="32"/>
      <c r="JJT391" s="32"/>
      <c r="JJU391" s="32"/>
      <c r="JJV391" s="32"/>
      <c r="JJW391" s="32"/>
      <c r="JJX391" s="32"/>
      <c r="JJY391" s="32"/>
      <c r="JJZ391" s="32"/>
      <c r="JKA391" s="32"/>
      <c r="JKB391" s="32"/>
      <c r="JKC391" s="32"/>
      <c r="JKD391" s="32"/>
      <c r="JKE391" s="32"/>
      <c r="JKF391" s="32"/>
      <c r="JKG391" s="32"/>
      <c r="JKH391" s="32"/>
      <c r="JKI391" s="32"/>
      <c r="JKJ391" s="32"/>
      <c r="JKK391" s="32"/>
      <c r="JKL391" s="32"/>
      <c r="JKM391" s="32"/>
      <c r="JKN391" s="32"/>
      <c r="JKO391" s="32"/>
      <c r="JKP391" s="32"/>
      <c r="JKQ391" s="32"/>
      <c r="JKR391" s="32"/>
      <c r="JKS391" s="32"/>
      <c r="JKT391" s="32"/>
      <c r="JKU391" s="32"/>
      <c r="JKV391" s="32"/>
      <c r="JKW391" s="32"/>
      <c r="JKX391" s="32"/>
      <c r="JKY391" s="32"/>
      <c r="JKZ391" s="32"/>
      <c r="JLA391" s="32"/>
      <c r="JLB391" s="32"/>
      <c r="JLC391" s="32"/>
      <c r="JLD391" s="32"/>
      <c r="JLE391" s="32"/>
      <c r="JLF391" s="32"/>
      <c r="JLG391" s="32"/>
      <c r="JLH391" s="32"/>
      <c r="JLI391" s="32"/>
      <c r="JLJ391" s="32"/>
      <c r="JLK391" s="32"/>
      <c r="JLL391" s="32"/>
      <c r="JLM391" s="32"/>
      <c r="JLN391" s="32"/>
      <c r="JLO391" s="32"/>
      <c r="JLP391" s="32"/>
      <c r="JLQ391" s="32"/>
      <c r="JLR391" s="32"/>
      <c r="JLS391" s="32"/>
      <c r="JLT391" s="32"/>
      <c r="JLU391" s="32"/>
      <c r="JLV391" s="32"/>
      <c r="JLW391" s="32"/>
      <c r="JLX391" s="32"/>
      <c r="JLY391" s="32"/>
      <c r="JLZ391" s="32"/>
      <c r="JMA391" s="32"/>
      <c r="JMB391" s="32"/>
      <c r="JMC391" s="32"/>
      <c r="JMD391" s="32"/>
      <c r="JME391" s="32"/>
      <c r="JMF391" s="32"/>
      <c r="JMG391" s="32"/>
      <c r="JMH391" s="32"/>
      <c r="JMI391" s="32"/>
      <c r="JMJ391" s="32"/>
      <c r="JMK391" s="32"/>
      <c r="JML391" s="32"/>
      <c r="JMM391" s="32"/>
      <c r="JMN391" s="32"/>
      <c r="JMO391" s="32"/>
      <c r="JMP391" s="32"/>
      <c r="JMQ391" s="32"/>
      <c r="JMR391" s="32"/>
      <c r="JMS391" s="32"/>
      <c r="JMT391" s="32"/>
      <c r="JMU391" s="32"/>
      <c r="JMV391" s="32"/>
      <c r="JMW391" s="32"/>
      <c r="JMX391" s="32"/>
      <c r="JMY391" s="32"/>
      <c r="JMZ391" s="32"/>
      <c r="JNA391" s="32"/>
      <c r="JNB391" s="32"/>
      <c r="JNC391" s="32"/>
      <c r="JND391" s="32"/>
      <c r="JNE391" s="32"/>
      <c r="JNF391" s="32"/>
      <c r="JNG391" s="32"/>
      <c r="JNH391" s="32"/>
      <c r="JNI391" s="32"/>
      <c r="JNJ391" s="32"/>
      <c r="JNK391" s="32"/>
      <c r="JNL391" s="32"/>
      <c r="JNM391" s="32"/>
      <c r="JNN391" s="32"/>
      <c r="JNO391" s="32"/>
      <c r="JNP391" s="32"/>
      <c r="JNQ391" s="32"/>
      <c r="JNR391" s="32"/>
      <c r="JNS391" s="32"/>
      <c r="JNT391" s="32"/>
      <c r="JNU391" s="32"/>
      <c r="JNV391" s="32"/>
      <c r="JNW391" s="32"/>
      <c r="JNX391" s="32"/>
      <c r="JNY391" s="32"/>
      <c r="JNZ391" s="32"/>
      <c r="JOA391" s="32"/>
      <c r="JOB391" s="32"/>
      <c r="JOC391" s="32"/>
      <c r="JOD391" s="32"/>
      <c r="JOE391" s="32"/>
      <c r="JOF391" s="32"/>
      <c r="JOG391" s="32"/>
      <c r="JOH391" s="32"/>
      <c r="JOI391" s="32"/>
      <c r="JOJ391" s="32"/>
      <c r="JOK391" s="32"/>
      <c r="JOL391" s="32"/>
      <c r="JOM391" s="32"/>
      <c r="JON391" s="32"/>
      <c r="JOO391" s="32"/>
      <c r="JOP391" s="32"/>
      <c r="JOQ391" s="32"/>
      <c r="JOR391" s="32"/>
      <c r="JOS391" s="32"/>
      <c r="JOT391" s="32"/>
      <c r="JOU391" s="32"/>
      <c r="JOV391" s="32"/>
      <c r="JOW391" s="32"/>
      <c r="JOX391" s="32"/>
      <c r="JOY391" s="32"/>
      <c r="JOZ391" s="32"/>
      <c r="JPA391" s="32"/>
      <c r="JPB391" s="32"/>
      <c r="JPC391" s="32"/>
      <c r="JPD391" s="32"/>
      <c r="JPE391" s="32"/>
      <c r="JPF391" s="32"/>
      <c r="JPG391" s="32"/>
      <c r="JPH391" s="32"/>
      <c r="JPI391" s="32"/>
      <c r="JPJ391" s="32"/>
      <c r="JPK391" s="32"/>
      <c r="JPL391" s="32"/>
      <c r="JPM391" s="32"/>
      <c r="JPN391" s="32"/>
      <c r="JPO391" s="32"/>
      <c r="JPP391" s="32"/>
      <c r="JPQ391" s="32"/>
      <c r="JPR391" s="32"/>
      <c r="JPS391" s="32"/>
      <c r="JPT391" s="32"/>
      <c r="JPU391" s="32"/>
      <c r="JPV391" s="32"/>
      <c r="JPW391" s="32"/>
      <c r="JPX391" s="32"/>
      <c r="JPY391" s="32"/>
      <c r="JPZ391" s="32"/>
      <c r="JQA391" s="32"/>
      <c r="JQB391" s="32"/>
      <c r="JQC391" s="32"/>
      <c r="JQD391" s="32"/>
      <c r="JQE391" s="32"/>
      <c r="JQF391" s="32"/>
      <c r="JQG391" s="32"/>
      <c r="JQH391" s="32"/>
      <c r="JQI391" s="32"/>
      <c r="JQJ391" s="32"/>
      <c r="JQK391" s="32"/>
      <c r="JQL391" s="32"/>
      <c r="JQM391" s="32"/>
      <c r="JQN391" s="32"/>
      <c r="JQO391" s="32"/>
      <c r="JQP391" s="32"/>
      <c r="JQQ391" s="32"/>
      <c r="JQR391" s="32"/>
      <c r="JQS391" s="32"/>
      <c r="JQT391" s="32"/>
      <c r="JQU391" s="32"/>
      <c r="JQV391" s="32"/>
      <c r="JQW391" s="32"/>
      <c r="JQX391" s="32"/>
      <c r="JQY391" s="32"/>
      <c r="JQZ391" s="32"/>
      <c r="JRA391" s="32"/>
      <c r="JRB391" s="32"/>
      <c r="JRC391" s="32"/>
      <c r="JRD391" s="32"/>
      <c r="JRE391" s="32"/>
      <c r="JRF391" s="32"/>
      <c r="JRG391" s="32"/>
      <c r="JRH391" s="32"/>
      <c r="JRI391" s="32"/>
      <c r="JRJ391" s="32"/>
      <c r="JRK391" s="32"/>
      <c r="JRL391" s="32"/>
      <c r="JRM391" s="32"/>
      <c r="JRN391" s="32"/>
      <c r="JRO391" s="32"/>
      <c r="JRP391" s="32"/>
      <c r="JRQ391" s="32"/>
      <c r="JRR391" s="32"/>
      <c r="JRS391" s="32"/>
      <c r="JRT391" s="32"/>
      <c r="JRU391" s="32"/>
      <c r="JRV391" s="32"/>
      <c r="JRW391" s="32"/>
      <c r="JRX391" s="32"/>
      <c r="JRY391" s="32"/>
      <c r="JRZ391" s="32"/>
      <c r="JSA391" s="32"/>
      <c r="JSB391" s="32"/>
      <c r="JSC391" s="32"/>
      <c r="JSD391" s="32"/>
      <c r="JSE391" s="32"/>
      <c r="JSF391" s="32"/>
      <c r="JSG391" s="32"/>
      <c r="JSH391" s="32"/>
      <c r="JSI391" s="32"/>
      <c r="JSJ391" s="32"/>
      <c r="JSK391" s="32"/>
      <c r="JSL391" s="32"/>
      <c r="JSM391" s="32"/>
      <c r="JSN391" s="32"/>
      <c r="JSO391" s="32"/>
      <c r="JSP391" s="32"/>
      <c r="JSQ391" s="32"/>
      <c r="JSR391" s="32"/>
      <c r="JSS391" s="32"/>
      <c r="JST391" s="32"/>
      <c r="JSU391" s="32"/>
      <c r="JSV391" s="32"/>
      <c r="JSW391" s="32"/>
      <c r="JSX391" s="32"/>
      <c r="JSY391" s="32"/>
      <c r="JSZ391" s="32"/>
      <c r="JTA391" s="32"/>
      <c r="JTB391" s="32"/>
      <c r="JTC391" s="32"/>
      <c r="JTD391" s="32"/>
      <c r="JTE391" s="32"/>
      <c r="JTF391" s="32"/>
      <c r="JTG391" s="32"/>
      <c r="JTH391" s="32"/>
      <c r="JTI391" s="32"/>
      <c r="JTJ391" s="32"/>
      <c r="JTK391" s="32"/>
      <c r="JTL391" s="32"/>
      <c r="JTM391" s="32"/>
      <c r="JTN391" s="32"/>
      <c r="JTO391" s="32"/>
      <c r="JTP391" s="32"/>
      <c r="JTQ391" s="32"/>
      <c r="JTR391" s="32"/>
      <c r="JTS391" s="32"/>
      <c r="JTT391" s="32"/>
      <c r="JTU391" s="32"/>
      <c r="JTV391" s="32"/>
      <c r="JTW391" s="32"/>
      <c r="JTX391" s="32"/>
      <c r="JTY391" s="32"/>
      <c r="JTZ391" s="32"/>
      <c r="JUA391" s="32"/>
      <c r="JUB391" s="32"/>
      <c r="JUC391" s="32"/>
      <c r="JUD391" s="32"/>
      <c r="JUE391" s="32"/>
      <c r="JUF391" s="32"/>
      <c r="JUG391" s="32"/>
      <c r="JUH391" s="32"/>
      <c r="JUI391" s="32"/>
      <c r="JUJ391" s="32"/>
      <c r="JUK391" s="32"/>
      <c r="JUL391" s="32"/>
      <c r="JUM391" s="32"/>
      <c r="JUN391" s="32"/>
      <c r="JUO391" s="32"/>
      <c r="JUP391" s="32"/>
      <c r="JUQ391" s="32"/>
      <c r="JUR391" s="32"/>
      <c r="JUS391" s="32"/>
      <c r="JUT391" s="32"/>
      <c r="JUU391" s="32"/>
      <c r="JUV391" s="32"/>
      <c r="JUW391" s="32"/>
      <c r="JUX391" s="32"/>
      <c r="JUY391" s="32"/>
      <c r="JUZ391" s="32"/>
      <c r="JVA391" s="32"/>
      <c r="JVB391" s="32"/>
      <c r="JVC391" s="32"/>
      <c r="JVD391" s="32"/>
      <c r="JVE391" s="32"/>
      <c r="JVF391" s="32"/>
      <c r="JVG391" s="32"/>
      <c r="JVH391" s="32"/>
      <c r="JVI391" s="32"/>
      <c r="JVJ391" s="32"/>
      <c r="JVK391" s="32"/>
      <c r="JVL391" s="32"/>
      <c r="JVM391" s="32"/>
      <c r="JVN391" s="32"/>
      <c r="JVO391" s="32"/>
      <c r="JVP391" s="32"/>
      <c r="JVQ391" s="32"/>
      <c r="JVR391" s="32"/>
      <c r="JVS391" s="32"/>
      <c r="JVT391" s="32"/>
      <c r="JVU391" s="32"/>
      <c r="JVV391" s="32"/>
      <c r="JVW391" s="32"/>
      <c r="JVX391" s="32"/>
      <c r="JVY391" s="32"/>
      <c r="JVZ391" s="32"/>
      <c r="JWA391" s="32"/>
      <c r="JWB391" s="32"/>
      <c r="JWC391" s="32"/>
      <c r="JWD391" s="32"/>
      <c r="JWE391" s="32"/>
      <c r="JWF391" s="32"/>
      <c r="JWG391" s="32"/>
      <c r="JWH391" s="32"/>
      <c r="JWI391" s="32"/>
      <c r="JWJ391" s="32"/>
      <c r="JWK391" s="32"/>
      <c r="JWL391" s="32"/>
      <c r="JWM391" s="32"/>
      <c r="JWN391" s="32"/>
      <c r="JWO391" s="32"/>
      <c r="JWP391" s="32"/>
      <c r="JWQ391" s="32"/>
      <c r="JWR391" s="32"/>
      <c r="JWS391" s="32"/>
      <c r="JWT391" s="32"/>
      <c r="JWU391" s="32"/>
      <c r="JWV391" s="32"/>
      <c r="JWW391" s="32"/>
      <c r="JWX391" s="32"/>
      <c r="JWY391" s="32"/>
      <c r="JWZ391" s="32"/>
      <c r="JXA391" s="32"/>
      <c r="JXB391" s="32"/>
      <c r="JXC391" s="32"/>
      <c r="JXD391" s="32"/>
      <c r="JXE391" s="32"/>
      <c r="JXF391" s="32"/>
      <c r="JXG391" s="32"/>
      <c r="JXH391" s="32"/>
      <c r="JXI391" s="32"/>
      <c r="JXJ391" s="32"/>
      <c r="JXK391" s="32"/>
      <c r="JXL391" s="32"/>
      <c r="JXM391" s="32"/>
      <c r="JXN391" s="32"/>
      <c r="JXO391" s="32"/>
      <c r="JXP391" s="32"/>
      <c r="JXQ391" s="32"/>
      <c r="JXR391" s="32"/>
      <c r="JXS391" s="32"/>
      <c r="JXT391" s="32"/>
      <c r="JXU391" s="32"/>
      <c r="JXV391" s="32"/>
      <c r="JXW391" s="32"/>
      <c r="JXX391" s="32"/>
      <c r="JXY391" s="32"/>
      <c r="JXZ391" s="32"/>
      <c r="JYA391" s="32"/>
      <c r="JYB391" s="32"/>
      <c r="JYC391" s="32"/>
      <c r="JYD391" s="32"/>
      <c r="JYE391" s="32"/>
      <c r="JYF391" s="32"/>
      <c r="JYG391" s="32"/>
      <c r="JYH391" s="32"/>
      <c r="JYI391" s="32"/>
      <c r="JYJ391" s="32"/>
      <c r="JYK391" s="32"/>
      <c r="JYL391" s="32"/>
      <c r="JYM391" s="32"/>
      <c r="JYN391" s="32"/>
      <c r="JYO391" s="32"/>
      <c r="JYP391" s="32"/>
      <c r="JYQ391" s="32"/>
      <c r="JYR391" s="32"/>
      <c r="JYS391" s="32"/>
      <c r="JYT391" s="32"/>
      <c r="JYU391" s="32"/>
      <c r="JYV391" s="32"/>
      <c r="JYW391" s="32"/>
      <c r="JYX391" s="32"/>
      <c r="JYY391" s="32"/>
      <c r="JYZ391" s="32"/>
      <c r="JZA391" s="32"/>
      <c r="JZB391" s="32"/>
      <c r="JZC391" s="32"/>
      <c r="JZD391" s="32"/>
      <c r="JZE391" s="32"/>
      <c r="JZF391" s="32"/>
      <c r="JZG391" s="32"/>
      <c r="JZH391" s="32"/>
      <c r="JZI391" s="32"/>
      <c r="JZJ391" s="32"/>
      <c r="JZK391" s="32"/>
      <c r="JZL391" s="32"/>
      <c r="JZM391" s="32"/>
      <c r="JZN391" s="32"/>
      <c r="JZO391" s="32"/>
      <c r="JZP391" s="32"/>
      <c r="JZQ391" s="32"/>
      <c r="JZR391" s="32"/>
      <c r="JZS391" s="32"/>
      <c r="JZT391" s="32"/>
      <c r="JZU391" s="32"/>
      <c r="JZV391" s="32"/>
      <c r="JZW391" s="32"/>
      <c r="JZX391" s="32"/>
      <c r="JZY391" s="32"/>
      <c r="JZZ391" s="32"/>
      <c r="KAA391" s="32"/>
      <c r="KAB391" s="32"/>
      <c r="KAC391" s="32"/>
      <c r="KAD391" s="32"/>
      <c r="KAE391" s="32"/>
      <c r="KAF391" s="32"/>
      <c r="KAG391" s="32"/>
      <c r="KAH391" s="32"/>
      <c r="KAI391" s="32"/>
      <c r="KAJ391" s="32"/>
      <c r="KAK391" s="32"/>
      <c r="KAL391" s="32"/>
      <c r="KAM391" s="32"/>
      <c r="KAN391" s="32"/>
      <c r="KAO391" s="32"/>
      <c r="KAP391" s="32"/>
      <c r="KAQ391" s="32"/>
      <c r="KAR391" s="32"/>
      <c r="KAS391" s="32"/>
      <c r="KAT391" s="32"/>
      <c r="KAU391" s="32"/>
      <c r="KAV391" s="32"/>
      <c r="KAW391" s="32"/>
      <c r="KAX391" s="32"/>
      <c r="KAY391" s="32"/>
      <c r="KAZ391" s="32"/>
      <c r="KBA391" s="32"/>
      <c r="KBB391" s="32"/>
      <c r="KBC391" s="32"/>
      <c r="KBD391" s="32"/>
      <c r="KBE391" s="32"/>
      <c r="KBF391" s="32"/>
      <c r="KBG391" s="32"/>
      <c r="KBH391" s="32"/>
      <c r="KBI391" s="32"/>
      <c r="KBJ391" s="32"/>
      <c r="KBK391" s="32"/>
      <c r="KBL391" s="32"/>
      <c r="KBM391" s="32"/>
      <c r="KBN391" s="32"/>
      <c r="KBO391" s="32"/>
      <c r="KBP391" s="32"/>
      <c r="KBQ391" s="32"/>
      <c r="KBR391" s="32"/>
      <c r="KBS391" s="32"/>
      <c r="KBT391" s="32"/>
      <c r="KBU391" s="32"/>
      <c r="KBV391" s="32"/>
      <c r="KBW391" s="32"/>
      <c r="KBX391" s="32"/>
      <c r="KBY391" s="32"/>
      <c r="KBZ391" s="32"/>
      <c r="KCA391" s="32"/>
      <c r="KCB391" s="32"/>
      <c r="KCC391" s="32"/>
      <c r="KCD391" s="32"/>
      <c r="KCE391" s="32"/>
      <c r="KCF391" s="32"/>
      <c r="KCG391" s="32"/>
      <c r="KCH391" s="32"/>
      <c r="KCI391" s="32"/>
      <c r="KCJ391" s="32"/>
      <c r="KCK391" s="32"/>
      <c r="KCL391" s="32"/>
      <c r="KCM391" s="32"/>
      <c r="KCN391" s="32"/>
      <c r="KCO391" s="32"/>
      <c r="KCP391" s="32"/>
      <c r="KCQ391" s="32"/>
      <c r="KCR391" s="32"/>
      <c r="KCS391" s="32"/>
      <c r="KCT391" s="32"/>
      <c r="KCU391" s="32"/>
      <c r="KCV391" s="32"/>
      <c r="KCW391" s="32"/>
      <c r="KCX391" s="32"/>
      <c r="KCY391" s="32"/>
      <c r="KCZ391" s="32"/>
      <c r="KDA391" s="32"/>
      <c r="KDB391" s="32"/>
      <c r="KDC391" s="32"/>
      <c r="KDD391" s="32"/>
      <c r="KDE391" s="32"/>
      <c r="KDF391" s="32"/>
      <c r="KDG391" s="32"/>
      <c r="KDH391" s="32"/>
      <c r="KDI391" s="32"/>
      <c r="KDJ391" s="32"/>
      <c r="KDK391" s="32"/>
      <c r="KDL391" s="32"/>
      <c r="KDM391" s="32"/>
      <c r="KDN391" s="32"/>
      <c r="KDO391" s="32"/>
      <c r="KDP391" s="32"/>
      <c r="KDQ391" s="32"/>
      <c r="KDR391" s="32"/>
      <c r="KDS391" s="32"/>
      <c r="KDT391" s="32"/>
      <c r="KDU391" s="32"/>
      <c r="KDV391" s="32"/>
      <c r="KDW391" s="32"/>
      <c r="KDX391" s="32"/>
      <c r="KDY391" s="32"/>
      <c r="KDZ391" s="32"/>
      <c r="KEA391" s="32"/>
      <c r="KEB391" s="32"/>
      <c r="KEC391" s="32"/>
      <c r="KED391" s="32"/>
      <c r="KEE391" s="32"/>
      <c r="KEF391" s="32"/>
      <c r="KEG391" s="32"/>
      <c r="KEH391" s="32"/>
      <c r="KEI391" s="32"/>
      <c r="KEJ391" s="32"/>
      <c r="KEK391" s="32"/>
      <c r="KEL391" s="32"/>
      <c r="KEM391" s="32"/>
      <c r="KEN391" s="32"/>
      <c r="KEO391" s="32"/>
      <c r="KEP391" s="32"/>
      <c r="KEQ391" s="32"/>
      <c r="KER391" s="32"/>
      <c r="KES391" s="32"/>
      <c r="KET391" s="32"/>
      <c r="KEU391" s="32"/>
      <c r="KEV391" s="32"/>
      <c r="KEW391" s="32"/>
      <c r="KEX391" s="32"/>
      <c r="KEY391" s="32"/>
      <c r="KEZ391" s="32"/>
      <c r="KFA391" s="32"/>
      <c r="KFB391" s="32"/>
      <c r="KFC391" s="32"/>
      <c r="KFD391" s="32"/>
      <c r="KFE391" s="32"/>
      <c r="KFF391" s="32"/>
      <c r="KFG391" s="32"/>
      <c r="KFH391" s="32"/>
      <c r="KFI391" s="32"/>
      <c r="KFJ391" s="32"/>
      <c r="KFK391" s="32"/>
      <c r="KFL391" s="32"/>
      <c r="KFM391" s="32"/>
      <c r="KFN391" s="32"/>
      <c r="KFO391" s="32"/>
      <c r="KFP391" s="32"/>
      <c r="KFQ391" s="32"/>
      <c r="KFR391" s="32"/>
      <c r="KFS391" s="32"/>
      <c r="KFT391" s="32"/>
      <c r="KFU391" s="32"/>
      <c r="KFV391" s="32"/>
      <c r="KFW391" s="32"/>
      <c r="KFX391" s="32"/>
      <c r="KFY391" s="32"/>
      <c r="KFZ391" s="32"/>
      <c r="KGA391" s="32"/>
      <c r="KGB391" s="32"/>
      <c r="KGC391" s="32"/>
      <c r="KGD391" s="32"/>
      <c r="KGE391" s="32"/>
      <c r="KGF391" s="32"/>
      <c r="KGG391" s="32"/>
      <c r="KGH391" s="32"/>
      <c r="KGI391" s="32"/>
      <c r="KGJ391" s="32"/>
      <c r="KGK391" s="32"/>
      <c r="KGL391" s="32"/>
      <c r="KGM391" s="32"/>
      <c r="KGN391" s="32"/>
      <c r="KGO391" s="32"/>
      <c r="KGP391" s="32"/>
      <c r="KGQ391" s="32"/>
      <c r="KGR391" s="32"/>
      <c r="KGS391" s="32"/>
      <c r="KGT391" s="32"/>
      <c r="KGU391" s="32"/>
      <c r="KGV391" s="32"/>
      <c r="KGW391" s="32"/>
      <c r="KGX391" s="32"/>
      <c r="KGY391" s="32"/>
      <c r="KGZ391" s="32"/>
      <c r="KHA391" s="32"/>
      <c r="KHB391" s="32"/>
      <c r="KHC391" s="32"/>
      <c r="KHD391" s="32"/>
      <c r="KHE391" s="32"/>
      <c r="KHF391" s="32"/>
      <c r="KHG391" s="32"/>
      <c r="KHH391" s="32"/>
      <c r="KHI391" s="32"/>
      <c r="KHJ391" s="32"/>
      <c r="KHK391" s="32"/>
      <c r="KHL391" s="32"/>
      <c r="KHM391" s="32"/>
      <c r="KHN391" s="32"/>
      <c r="KHO391" s="32"/>
      <c r="KHP391" s="32"/>
      <c r="KHQ391" s="32"/>
      <c r="KHR391" s="32"/>
      <c r="KHS391" s="32"/>
      <c r="KHT391" s="32"/>
      <c r="KHU391" s="32"/>
      <c r="KHV391" s="32"/>
      <c r="KHW391" s="32"/>
      <c r="KHX391" s="32"/>
      <c r="KHY391" s="32"/>
      <c r="KHZ391" s="32"/>
      <c r="KIA391" s="32"/>
      <c r="KIB391" s="32"/>
      <c r="KIC391" s="32"/>
      <c r="KID391" s="32"/>
      <c r="KIE391" s="32"/>
      <c r="KIF391" s="32"/>
      <c r="KIG391" s="32"/>
      <c r="KIH391" s="32"/>
      <c r="KII391" s="32"/>
      <c r="KIJ391" s="32"/>
      <c r="KIK391" s="32"/>
      <c r="KIL391" s="32"/>
      <c r="KIM391" s="32"/>
      <c r="KIN391" s="32"/>
      <c r="KIO391" s="32"/>
      <c r="KIP391" s="32"/>
      <c r="KIQ391" s="32"/>
      <c r="KIR391" s="32"/>
      <c r="KIS391" s="32"/>
      <c r="KIT391" s="32"/>
      <c r="KIU391" s="32"/>
      <c r="KIV391" s="32"/>
      <c r="KIW391" s="32"/>
      <c r="KIX391" s="32"/>
      <c r="KIY391" s="32"/>
      <c r="KIZ391" s="32"/>
      <c r="KJA391" s="32"/>
      <c r="KJB391" s="32"/>
      <c r="KJC391" s="32"/>
      <c r="KJD391" s="32"/>
      <c r="KJE391" s="32"/>
      <c r="KJF391" s="32"/>
      <c r="KJG391" s="32"/>
      <c r="KJH391" s="32"/>
      <c r="KJI391" s="32"/>
      <c r="KJJ391" s="32"/>
      <c r="KJK391" s="32"/>
      <c r="KJL391" s="32"/>
      <c r="KJM391" s="32"/>
      <c r="KJN391" s="32"/>
      <c r="KJO391" s="32"/>
      <c r="KJP391" s="32"/>
      <c r="KJQ391" s="32"/>
      <c r="KJR391" s="32"/>
      <c r="KJS391" s="32"/>
      <c r="KJT391" s="32"/>
      <c r="KJU391" s="32"/>
      <c r="KJV391" s="32"/>
      <c r="KJW391" s="32"/>
      <c r="KJX391" s="32"/>
      <c r="KJY391" s="32"/>
      <c r="KJZ391" s="32"/>
      <c r="KKA391" s="32"/>
      <c r="KKB391" s="32"/>
      <c r="KKC391" s="32"/>
      <c r="KKD391" s="32"/>
      <c r="KKE391" s="32"/>
      <c r="KKF391" s="32"/>
      <c r="KKG391" s="32"/>
      <c r="KKH391" s="32"/>
      <c r="KKI391" s="32"/>
      <c r="KKJ391" s="32"/>
      <c r="KKK391" s="32"/>
      <c r="KKL391" s="32"/>
      <c r="KKM391" s="32"/>
      <c r="KKN391" s="32"/>
      <c r="KKO391" s="32"/>
      <c r="KKP391" s="32"/>
      <c r="KKQ391" s="32"/>
      <c r="KKR391" s="32"/>
      <c r="KKS391" s="32"/>
      <c r="KKT391" s="32"/>
      <c r="KKU391" s="32"/>
      <c r="KKV391" s="32"/>
      <c r="KKW391" s="32"/>
      <c r="KKX391" s="32"/>
      <c r="KKY391" s="32"/>
      <c r="KKZ391" s="32"/>
      <c r="KLA391" s="32"/>
      <c r="KLB391" s="32"/>
      <c r="KLC391" s="32"/>
      <c r="KLD391" s="32"/>
      <c r="KLE391" s="32"/>
      <c r="KLF391" s="32"/>
      <c r="KLG391" s="32"/>
      <c r="KLH391" s="32"/>
      <c r="KLI391" s="32"/>
      <c r="KLJ391" s="32"/>
      <c r="KLK391" s="32"/>
      <c r="KLL391" s="32"/>
      <c r="KLM391" s="32"/>
      <c r="KLN391" s="32"/>
      <c r="KLO391" s="32"/>
      <c r="KLP391" s="32"/>
      <c r="KLQ391" s="32"/>
      <c r="KLR391" s="32"/>
      <c r="KLS391" s="32"/>
      <c r="KLT391" s="32"/>
      <c r="KLU391" s="32"/>
      <c r="KLV391" s="32"/>
      <c r="KLW391" s="32"/>
      <c r="KLX391" s="32"/>
      <c r="KLY391" s="32"/>
      <c r="KLZ391" s="32"/>
      <c r="KMA391" s="32"/>
      <c r="KMB391" s="32"/>
      <c r="KMC391" s="32"/>
      <c r="KMD391" s="32"/>
      <c r="KME391" s="32"/>
      <c r="KMF391" s="32"/>
      <c r="KMG391" s="32"/>
      <c r="KMH391" s="32"/>
      <c r="KMI391" s="32"/>
      <c r="KMJ391" s="32"/>
      <c r="KMK391" s="32"/>
      <c r="KML391" s="32"/>
      <c r="KMM391" s="32"/>
      <c r="KMN391" s="32"/>
      <c r="KMO391" s="32"/>
      <c r="KMP391" s="32"/>
      <c r="KMQ391" s="32"/>
      <c r="KMR391" s="32"/>
      <c r="KMS391" s="32"/>
      <c r="KMT391" s="32"/>
      <c r="KMU391" s="32"/>
      <c r="KMV391" s="32"/>
      <c r="KMW391" s="32"/>
      <c r="KMX391" s="32"/>
      <c r="KMY391" s="32"/>
      <c r="KMZ391" s="32"/>
      <c r="KNA391" s="32"/>
      <c r="KNB391" s="32"/>
      <c r="KNC391" s="32"/>
      <c r="KND391" s="32"/>
      <c r="KNE391" s="32"/>
      <c r="KNF391" s="32"/>
      <c r="KNG391" s="32"/>
      <c r="KNH391" s="32"/>
      <c r="KNI391" s="32"/>
      <c r="KNJ391" s="32"/>
      <c r="KNK391" s="32"/>
      <c r="KNL391" s="32"/>
      <c r="KNM391" s="32"/>
      <c r="KNN391" s="32"/>
      <c r="KNO391" s="32"/>
      <c r="KNP391" s="32"/>
      <c r="KNQ391" s="32"/>
      <c r="KNR391" s="32"/>
      <c r="KNS391" s="32"/>
      <c r="KNT391" s="32"/>
      <c r="KNU391" s="32"/>
      <c r="KNV391" s="32"/>
      <c r="KNW391" s="32"/>
      <c r="KNX391" s="32"/>
      <c r="KNY391" s="32"/>
      <c r="KNZ391" s="32"/>
      <c r="KOA391" s="32"/>
      <c r="KOB391" s="32"/>
      <c r="KOC391" s="32"/>
      <c r="KOD391" s="32"/>
      <c r="KOE391" s="32"/>
      <c r="KOF391" s="32"/>
      <c r="KOG391" s="32"/>
      <c r="KOH391" s="32"/>
      <c r="KOI391" s="32"/>
      <c r="KOJ391" s="32"/>
      <c r="KOK391" s="32"/>
      <c r="KOL391" s="32"/>
      <c r="KOM391" s="32"/>
      <c r="KON391" s="32"/>
      <c r="KOO391" s="32"/>
      <c r="KOP391" s="32"/>
      <c r="KOQ391" s="32"/>
      <c r="KOR391" s="32"/>
      <c r="KOS391" s="32"/>
      <c r="KOT391" s="32"/>
      <c r="KOU391" s="32"/>
      <c r="KOV391" s="32"/>
      <c r="KOW391" s="32"/>
      <c r="KOX391" s="32"/>
      <c r="KOY391" s="32"/>
      <c r="KOZ391" s="32"/>
      <c r="KPA391" s="32"/>
      <c r="KPB391" s="32"/>
      <c r="KPC391" s="32"/>
      <c r="KPD391" s="32"/>
      <c r="KPE391" s="32"/>
      <c r="KPF391" s="32"/>
      <c r="KPG391" s="32"/>
      <c r="KPH391" s="32"/>
      <c r="KPI391" s="32"/>
      <c r="KPJ391" s="32"/>
      <c r="KPK391" s="32"/>
      <c r="KPL391" s="32"/>
      <c r="KPM391" s="32"/>
      <c r="KPN391" s="32"/>
      <c r="KPO391" s="32"/>
      <c r="KPP391" s="32"/>
      <c r="KPQ391" s="32"/>
      <c r="KPR391" s="32"/>
      <c r="KPS391" s="32"/>
      <c r="KPT391" s="32"/>
      <c r="KPU391" s="32"/>
      <c r="KPV391" s="32"/>
      <c r="KPW391" s="32"/>
      <c r="KPX391" s="32"/>
      <c r="KPY391" s="32"/>
      <c r="KPZ391" s="32"/>
      <c r="KQA391" s="32"/>
      <c r="KQB391" s="32"/>
      <c r="KQC391" s="32"/>
      <c r="KQD391" s="32"/>
      <c r="KQE391" s="32"/>
      <c r="KQF391" s="32"/>
      <c r="KQG391" s="32"/>
      <c r="KQH391" s="32"/>
      <c r="KQI391" s="32"/>
      <c r="KQJ391" s="32"/>
      <c r="KQK391" s="32"/>
      <c r="KQL391" s="32"/>
      <c r="KQM391" s="32"/>
      <c r="KQN391" s="32"/>
      <c r="KQO391" s="32"/>
      <c r="KQP391" s="32"/>
      <c r="KQQ391" s="32"/>
      <c r="KQR391" s="32"/>
      <c r="KQS391" s="32"/>
      <c r="KQT391" s="32"/>
      <c r="KQU391" s="32"/>
      <c r="KQV391" s="32"/>
      <c r="KQW391" s="32"/>
      <c r="KQX391" s="32"/>
      <c r="KQY391" s="32"/>
      <c r="KQZ391" s="32"/>
      <c r="KRA391" s="32"/>
      <c r="KRB391" s="32"/>
      <c r="KRC391" s="32"/>
      <c r="KRD391" s="32"/>
      <c r="KRE391" s="32"/>
      <c r="KRF391" s="32"/>
      <c r="KRG391" s="32"/>
      <c r="KRH391" s="32"/>
      <c r="KRI391" s="32"/>
      <c r="KRJ391" s="32"/>
      <c r="KRK391" s="32"/>
      <c r="KRL391" s="32"/>
      <c r="KRM391" s="32"/>
      <c r="KRN391" s="32"/>
      <c r="KRO391" s="32"/>
      <c r="KRP391" s="32"/>
      <c r="KRQ391" s="32"/>
      <c r="KRR391" s="32"/>
      <c r="KRS391" s="32"/>
      <c r="KRT391" s="32"/>
      <c r="KRU391" s="32"/>
      <c r="KRV391" s="32"/>
      <c r="KRW391" s="32"/>
      <c r="KRX391" s="32"/>
      <c r="KRY391" s="32"/>
      <c r="KRZ391" s="32"/>
      <c r="KSA391" s="32"/>
      <c r="KSB391" s="32"/>
      <c r="KSC391" s="32"/>
      <c r="KSD391" s="32"/>
      <c r="KSE391" s="32"/>
      <c r="KSF391" s="32"/>
      <c r="KSG391" s="32"/>
      <c r="KSH391" s="32"/>
      <c r="KSI391" s="32"/>
      <c r="KSJ391" s="32"/>
      <c r="KSK391" s="32"/>
      <c r="KSL391" s="32"/>
      <c r="KSM391" s="32"/>
      <c r="KSN391" s="32"/>
      <c r="KSO391" s="32"/>
      <c r="KSP391" s="32"/>
      <c r="KSQ391" s="32"/>
      <c r="KSR391" s="32"/>
      <c r="KSS391" s="32"/>
      <c r="KST391" s="32"/>
      <c r="KSU391" s="32"/>
      <c r="KSV391" s="32"/>
      <c r="KSW391" s="32"/>
      <c r="KSX391" s="32"/>
      <c r="KSY391" s="32"/>
      <c r="KSZ391" s="32"/>
      <c r="KTA391" s="32"/>
      <c r="KTB391" s="32"/>
      <c r="KTC391" s="32"/>
      <c r="KTD391" s="32"/>
      <c r="KTE391" s="32"/>
      <c r="KTF391" s="32"/>
      <c r="KTG391" s="32"/>
      <c r="KTH391" s="32"/>
      <c r="KTI391" s="32"/>
      <c r="KTJ391" s="32"/>
      <c r="KTK391" s="32"/>
      <c r="KTL391" s="32"/>
      <c r="KTM391" s="32"/>
      <c r="KTN391" s="32"/>
      <c r="KTO391" s="32"/>
      <c r="KTP391" s="32"/>
      <c r="KTQ391" s="32"/>
      <c r="KTR391" s="32"/>
      <c r="KTS391" s="32"/>
      <c r="KTT391" s="32"/>
      <c r="KTU391" s="32"/>
      <c r="KTV391" s="32"/>
      <c r="KTW391" s="32"/>
      <c r="KTX391" s="32"/>
      <c r="KTY391" s="32"/>
      <c r="KTZ391" s="32"/>
      <c r="KUA391" s="32"/>
      <c r="KUB391" s="32"/>
      <c r="KUC391" s="32"/>
      <c r="KUD391" s="32"/>
      <c r="KUE391" s="32"/>
      <c r="KUF391" s="32"/>
      <c r="KUG391" s="32"/>
      <c r="KUH391" s="32"/>
      <c r="KUI391" s="32"/>
      <c r="KUJ391" s="32"/>
      <c r="KUK391" s="32"/>
      <c r="KUL391" s="32"/>
      <c r="KUM391" s="32"/>
      <c r="KUN391" s="32"/>
      <c r="KUO391" s="32"/>
      <c r="KUP391" s="32"/>
      <c r="KUQ391" s="32"/>
      <c r="KUR391" s="32"/>
      <c r="KUS391" s="32"/>
      <c r="KUT391" s="32"/>
      <c r="KUU391" s="32"/>
      <c r="KUV391" s="32"/>
      <c r="KUW391" s="32"/>
      <c r="KUX391" s="32"/>
      <c r="KUY391" s="32"/>
      <c r="KUZ391" s="32"/>
      <c r="KVA391" s="32"/>
      <c r="KVB391" s="32"/>
      <c r="KVC391" s="32"/>
      <c r="KVD391" s="32"/>
      <c r="KVE391" s="32"/>
      <c r="KVF391" s="32"/>
      <c r="KVG391" s="32"/>
      <c r="KVH391" s="32"/>
      <c r="KVI391" s="32"/>
      <c r="KVJ391" s="32"/>
      <c r="KVK391" s="32"/>
      <c r="KVL391" s="32"/>
      <c r="KVM391" s="32"/>
      <c r="KVN391" s="32"/>
      <c r="KVO391" s="32"/>
      <c r="KVP391" s="32"/>
      <c r="KVQ391" s="32"/>
      <c r="KVR391" s="32"/>
      <c r="KVS391" s="32"/>
      <c r="KVT391" s="32"/>
      <c r="KVU391" s="32"/>
      <c r="KVV391" s="32"/>
      <c r="KVW391" s="32"/>
      <c r="KVX391" s="32"/>
      <c r="KVY391" s="32"/>
      <c r="KVZ391" s="32"/>
      <c r="KWA391" s="32"/>
      <c r="KWB391" s="32"/>
      <c r="KWC391" s="32"/>
      <c r="KWD391" s="32"/>
      <c r="KWE391" s="32"/>
      <c r="KWF391" s="32"/>
      <c r="KWG391" s="32"/>
      <c r="KWH391" s="32"/>
      <c r="KWI391" s="32"/>
      <c r="KWJ391" s="32"/>
      <c r="KWK391" s="32"/>
      <c r="KWL391" s="32"/>
      <c r="KWM391" s="32"/>
      <c r="KWN391" s="32"/>
      <c r="KWO391" s="32"/>
      <c r="KWP391" s="32"/>
      <c r="KWQ391" s="32"/>
      <c r="KWR391" s="32"/>
      <c r="KWS391" s="32"/>
      <c r="KWT391" s="32"/>
      <c r="KWU391" s="32"/>
      <c r="KWV391" s="32"/>
      <c r="KWW391" s="32"/>
      <c r="KWX391" s="32"/>
      <c r="KWY391" s="32"/>
      <c r="KWZ391" s="32"/>
      <c r="KXA391" s="32"/>
      <c r="KXB391" s="32"/>
      <c r="KXC391" s="32"/>
      <c r="KXD391" s="32"/>
      <c r="KXE391" s="32"/>
      <c r="KXF391" s="32"/>
      <c r="KXG391" s="32"/>
      <c r="KXH391" s="32"/>
      <c r="KXI391" s="32"/>
      <c r="KXJ391" s="32"/>
      <c r="KXK391" s="32"/>
      <c r="KXL391" s="32"/>
      <c r="KXM391" s="32"/>
      <c r="KXN391" s="32"/>
      <c r="KXO391" s="32"/>
      <c r="KXP391" s="32"/>
      <c r="KXQ391" s="32"/>
      <c r="KXR391" s="32"/>
      <c r="KXS391" s="32"/>
      <c r="KXT391" s="32"/>
      <c r="KXU391" s="32"/>
      <c r="KXV391" s="32"/>
      <c r="KXW391" s="32"/>
      <c r="KXX391" s="32"/>
      <c r="KXY391" s="32"/>
      <c r="KXZ391" s="32"/>
      <c r="KYA391" s="32"/>
      <c r="KYB391" s="32"/>
      <c r="KYC391" s="32"/>
      <c r="KYD391" s="32"/>
      <c r="KYE391" s="32"/>
      <c r="KYF391" s="32"/>
      <c r="KYG391" s="32"/>
      <c r="KYH391" s="32"/>
      <c r="KYI391" s="32"/>
      <c r="KYJ391" s="32"/>
      <c r="KYK391" s="32"/>
      <c r="KYL391" s="32"/>
      <c r="KYM391" s="32"/>
      <c r="KYN391" s="32"/>
      <c r="KYO391" s="32"/>
      <c r="KYP391" s="32"/>
      <c r="KYQ391" s="32"/>
      <c r="KYR391" s="32"/>
      <c r="KYS391" s="32"/>
      <c r="KYT391" s="32"/>
      <c r="KYU391" s="32"/>
      <c r="KYV391" s="32"/>
      <c r="KYW391" s="32"/>
      <c r="KYX391" s="32"/>
      <c r="KYY391" s="32"/>
      <c r="KYZ391" s="32"/>
      <c r="KZA391" s="32"/>
      <c r="KZB391" s="32"/>
      <c r="KZC391" s="32"/>
      <c r="KZD391" s="32"/>
      <c r="KZE391" s="32"/>
      <c r="KZF391" s="32"/>
      <c r="KZG391" s="32"/>
      <c r="KZH391" s="32"/>
      <c r="KZI391" s="32"/>
      <c r="KZJ391" s="32"/>
      <c r="KZK391" s="32"/>
      <c r="KZL391" s="32"/>
      <c r="KZM391" s="32"/>
      <c r="KZN391" s="32"/>
      <c r="KZO391" s="32"/>
      <c r="KZP391" s="32"/>
      <c r="KZQ391" s="32"/>
      <c r="KZR391" s="32"/>
      <c r="KZS391" s="32"/>
      <c r="KZT391" s="32"/>
      <c r="KZU391" s="32"/>
      <c r="KZV391" s="32"/>
      <c r="KZW391" s="32"/>
      <c r="KZX391" s="32"/>
      <c r="KZY391" s="32"/>
      <c r="KZZ391" s="32"/>
      <c r="LAA391" s="32"/>
      <c r="LAB391" s="32"/>
      <c r="LAC391" s="32"/>
      <c r="LAD391" s="32"/>
      <c r="LAE391" s="32"/>
      <c r="LAF391" s="32"/>
      <c r="LAG391" s="32"/>
      <c r="LAH391" s="32"/>
      <c r="LAI391" s="32"/>
      <c r="LAJ391" s="32"/>
      <c r="LAK391" s="32"/>
      <c r="LAL391" s="32"/>
      <c r="LAM391" s="32"/>
      <c r="LAN391" s="32"/>
      <c r="LAO391" s="32"/>
      <c r="LAP391" s="32"/>
      <c r="LAQ391" s="32"/>
      <c r="LAR391" s="32"/>
      <c r="LAS391" s="32"/>
      <c r="LAT391" s="32"/>
      <c r="LAU391" s="32"/>
      <c r="LAV391" s="32"/>
      <c r="LAW391" s="32"/>
      <c r="LAX391" s="32"/>
      <c r="LAY391" s="32"/>
      <c r="LAZ391" s="32"/>
      <c r="LBA391" s="32"/>
      <c r="LBB391" s="32"/>
      <c r="LBC391" s="32"/>
      <c r="LBD391" s="32"/>
      <c r="LBE391" s="32"/>
      <c r="LBF391" s="32"/>
      <c r="LBG391" s="32"/>
      <c r="LBH391" s="32"/>
      <c r="LBI391" s="32"/>
      <c r="LBJ391" s="32"/>
      <c r="LBK391" s="32"/>
      <c r="LBL391" s="32"/>
      <c r="LBM391" s="32"/>
      <c r="LBN391" s="32"/>
      <c r="LBO391" s="32"/>
      <c r="LBP391" s="32"/>
      <c r="LBQ391" s="32"/>
      <c r="LBR391" s="32"/>
      <c r="LBS391" s="32"/>
      <c r="LBT391" s="32"/>
      <c r="LBU391" s="32"/>
      <c r="LBV391" s="32"/>
      <c r="LBW391" s="32"/>
      <c r="LBX391" s="32"/>
      <c r="LBY391" s="32"/>
      <c r="LBZ391" s="32"/>
      <c r="LCA391" s="32"/>
      <c r="LCB391" s="32"/>
      <c r="LCC391" s="32"/>
      <c r="LCD391" s="32"/>
      <c r="LCE391" s="32"/>
      <c r="LCF391" s="32"/>
      <c r="LCG391" s="32"/>
      <c r="LCH391" s="32"/>
      <c r="LCI391" s="32"/>
      <c r="LCJ391" s="32"/>
      <c r="LCK391" s="32"/>
      <c r="LCL391" s="32"/>
      <c r="LCM391" s="32"/>
      <c r="LCN391" s="32"/>
      <c r="LCO391" s="32"/>
      <c r="LCP391" s="32"/>
      <c r="LCQ391" s="32"/>
      <c r="LCR391" s="32"/>
      <c r="LCS391" s="32"/>
      <c r="LCT391" s="32"/>
      <c r="LCU391" s="32"/>
      <c r="LCV391" s="32"/>
      <c r="LCW391" s="32"/>
      <c r="LCX391" s="32"/>
      <c r="LCY391" s="32"/>
      <c r="LCZ391" s="32"/>
      <c r="LDA391" s="32"/>
      <c r="LDB391" s="32"/>
      <c r="LDC391" s="32"/>
      <c r="LDD391" s="32"/>
      <c r="LDE391" s="32"/>
      <c r="LDF391" s="32"/>
      <c r="LDG391" s="32"/>
      <c r="LDH391" s="32"/>
      <c r="LDI391" s="32"/>
      <c r="LDJ391" s="32"/>
      <c r="LDK391" s="32"/>
      <c r="LDL391" s="32"/>
      <c r="LDM391" s="32"/>
      <c r="LDN391" s="32"/>
      <c r="LDO391" s="32"/>
      <c r="LDP391" s="32"/>
      <c r="LDQ391" s="32"/>
      <c r="LDR391" s="32"/>
      <c r="LDS391" s="32"/>
      <c r="LDT391" s="32"/>
      <c r="LDU391" s="32"/>
      <c r="LDV391" s="32"/>
      <c r="LDW391" s="32"/>
      <c r="LDX391" s="32"/>
      <c r="LDY391" s="32"/>
      <c r="LDZ391" s="32"/>
      <c r="LEA391" s="32"/>
      <c r="LEB391" s="32"/>
      <c r="LEC391" s="32"/>
      <c r="LED391" s="32"/>
      <c r="LEE391" s="32"/>
      <c r="LEF391" s="32"/>
      <c r="LEG391" s="32"/>
      <c r="LEH391" s="32"/>
      <c r="LEI391" s="32"/>
      <c r="LEJ391" s="32"/>
      <c r="LEK391" s="32"/>
      <c r="LEL391" s="32"/>
      <c r="LEM391" s="32"/>
      <c r="LEN391" s="32"/>
      <c r="LEO391" s="32"/>
      <c r="LEP391" s="32"/>
      <c r="LEQ391" s="32"/>
      <c r="LER391" s="32"/>
      <c r="LES391" s="32"/>
      <c r="LET391" s="32"/>
      <c r="LEU391" s="32"/>
      <c r="LEV391" s="32"/>
      <c r="LEW391" s="32"/>
      <c r="LEX391" s="32"/>
      <c r="LEY391" s="32"/>
      <c r="LEZ391" s="32"/>
      <c r="LFA391" s="32"/>
      <c r="LFB391" s="32"/>
      <c r="LFC391" s="32"/>
      <c r="LFD391" s="32"/>
      <c r="LFE391" s="32"/>
      <c r="LFF391" s="32"/>
      <c r="LFG391" s="32"/>
      <c r="LFH391" s="32"/>
      <c r="LFI391" s="32"/>
      <c r="LFJ391" s="32"/>
      <c r="LFK391" s="32"/>
      <c r="LFL391" s="32"/>
      <c r="LFM391" s="32"/>
      <c r="LFN391" s="32"/>
      <c r="LFO391" s="32"/>
      <c r="LFP391" s="32"/>
      <c r="LFQ391" s="32"/>
      <c r="LFR391" s="32"/>
      <c r="LFS391" s="32"/>
      <c r="LFT391" s="32"/>
      <c r="LFU391" s="32"/>
      <c r="LFV391" s="32"/>
      <c r="LFW391" s="32"/>
      <c r="LFX391" s="32"/>
      <c r="LFY391" s="32"/>
      <c r="LFZ391" s="32"/>
      <c r="LGA391" s="32"/>
      <c r="LGB391" s="32"/>
      <c r="LGC391" s="32"/>
      <c r="LGD391" s="32"/>
      <c r="LGE391" s="32"/>
      <c r="LGF391" s="32"/>
      <c r="LGG391" s="32"/>
      <c r="LGH391" s="32"/>
      <c r="LGI391" s="32"/>
      <c r="LGJ391" s="32"/>
      <c r="LGK391" s="32"/>
      <c r="LGL391" s="32"/>
      <c r="LGM391" s="32"/>
      <c r="LGN391" s="32"/>
      <c r="LGO391" s="32"/>
      <c r="LGP391" s="32"/>
      <c r="LGQ391" s="32"/>
      <c r="LGR391" s="32"/>
      <c r="LGS391" s="32"/>
      <c r="LGT391" s="32"/>
      <c r="LGU391" s="32"/>
      <c r="LGV391" s="32"/>
      <c r="LGW391" s="32"/>
      <c r="LGX391" s="32"/>
      <c r="LGY391" s="32"/>
      <c r="LGZ391" s="32"/>
      <c r="LHA391" s="32"/>
      <c r="LHB391" s="32"/>
      <c r="LHC391" s="32"/>
      <c r="LHD391" s="32"/>
      <c r="LHE391" s="32"/>
      <c r="LHF391" s="32"/>
      <c r="LHG391" s="32"/>
      <c r="LHH391" s="32"/>
      <c r="LHI391" s="32"/>
      <c r="LHJ391" s="32"/>
      <c r="LHK391" s="32"/>
      <c r="LHL391" s="32"/>
      <c r="LHM391" s="32"/>
      <c r="LHN391" s="32"/>
      <c r="LHO391" s="32"/>
      <c r="LHP391" s="32"/>
      <c r="LHQ391" s="32"/>
      <c r="LHR391" s="32"/>
      <c r="LHS391" s="32"/>
      <c r="LHT391" s="32"/>
      <c r="LHU391" s="32"/>
      <c r="LHV391" s="32"/>
      <c r="LHW391" s="32"/>
      <c r="LHX391" s="32"/>
      <c r="LHY391" s="32"/>
      <c r="LHZ391" s="32"/>
      <c r="LIA391" s="32"/>
      <c r="LIB391" s="32"/>
      <c r="LIC391" s="32"/>
      <c r="LID391" s="32"/>
      <c r="LIE391" s="32"/>
      <c r="LIF391" s="32"/>
      <c r="LIG391" s="32"/>
      <c r="LIH391" s="32"/>
      <c r="LII391" s="32"/>
      <c r="LIJ391" s="32"/>
      <c r="LIK391" s="32"/>
      <c r="LIL391" s="32"/>
      <c r="LIM391" s="32"/>
      <c r="LIN391" s="32"/>
      <c r="LIO391" s="32"/>
      <c r="LIP391" s="32"/>
      <c r="LIQ391" s="32"/>
      <c r="LIR391" s="32"/>
      <c r="LIS391" s="32"/>
      <c r="LIT391" s="32"/>
      <c r="LIU391" s="32"/>
      <c r="LIV391" s="32"/>
      <c r="LIW391" s="32"/>
      <c r="LIX391" s="32"/>
      <c r="LIY391" s="32"/>
      <c r="LIZ391" s="32"/>
      <c r="LJA391" s="32"/>
      <c r="LJB391" s="32"/>
      <c r="LJC391" s="32"/>
      <c r="LJD391" s="32"/>
      <c r="LJE391" s="32"/>
      <c r="LJF391" s="32"/>
      <c r="LJG391" s="32"/>
      <c r="LJH391" s="32"/>
      <c r="LJI391" s="32"/>
      <c r="LJJ391" s="32"/>
      <c r="LJK391" s="32"/>
      <c r="LJL391" s="32"/>
      <c r="LJM391" s="32"/>
      <c r="LJN391" s="32"/>
      <c r="LJO391" s="32"/>
      <c r="LJP391" s="32"/>
      <c r="LJQ391" s="32"/>
      <c r="LJR391" s="32"/>
      <c r="LJS391" s="32"/>
      <c r="LJT391" s="32"/>
      <c r="LJU391" s="32"/>
      <c r="LJV391" s="32"/>
      <c r="LJW391" s="32"/>
      <c r="LJX391" s="32"/>
      <c r="LJY391" s="32"/>
      <c r="LJZ391" s="32"/>
      <c r="LKA391" s="32"/>
      <c r="LKB391" s="32"/>
      <c r="LKC391" s="32"/>
      <c r="LKD391" s="32"/>
      <c r="LKE391" s="32"/>
      <c r="LKF391" s="32"/>
      <c r="LKG391" s="32"/>
      <c r="LKH391" s="32"/>
      <c r="LKI391" s="32"/>
      <c r="LKJ391" s="32"/>
      <c r="LKK391" s="32"/>
      <c r="LKL391" s="32"/>
      <c r="LKM391" s="32"/>
      <c r="LKN391" s="32"/>
      <c r="LKO391" s="32"/>
      <c r="LKP391" s="32"/>
      <c r="LKQ391" s="32"/>
      <c r="LKR391" s="32"/>
      <c r="LKS391" s="32"/>
      <c r="LKT391" s="32"/>
      <c r="LKU391" s="32"/>
      <c r="LKV391" s="32"/>
      <c r="LKW391" s="32"/>
      <c r="LKX391" s="32"/>
      <c r="LKY391" s="32"/>
      <c r="LKZ391" s="32"/>
      <c r="LLA391" s="32"/>
      <c r="LLB391" s="32"/>
      <c r="LLC391" s="32"/>
      <c r="LLD391" s="32"/>
      <c r="LLE391" s="32"/>
      <c r="LLF391" s="32"/>
      <c r="LLG391" s="32"/>
      <c r="LLH391" s="32"/>
      <c r="LLI391" s="32"/>
      <c r="LLJ391" s="32"/>
      <c r="LLK391" s="32"/>
      <c r="LLL391" s="32"/>
      <c r="LLM391" s="32"/>
      <c r="LLN391" s="32"/>
      <c r="LLO391" s="32"/>
      <c r="LLP391" s="32"/>
      <c r="LLQ391" s="32"/>
      <c r="LLR391" s="32"/>
      <c r="LLS391" s="32"/>
      <c r="LLT391" s="32"/>
      <c r="LLU391" s="32"/>
      <c r="LLV391" s="32"/>
      <c r="LLW391" s="32"/>
      <c r="LLX391" s="32"/>
      <c r="LLY391" s="32"/>
      <c r="LLZ391" s="32"/>
      <c r="LMA391" s="32"/>
      <c r="LMB391" s="32"/>
      <c r="LMC391" s="32"/>
      <c r="LMD391" s="32"/>
      <c r="LME391" s="32"/>
      <c r="LMF391" s="32"/>
      <c r="LMG391" s="32"/>
      <c r="LMH391" s="32"/>
      <c r="LMI391" s="32"/>
      <c r="LMJ391" s="32"/>
      <c r="LMK391" s="32"/>
      <c r="LML391" s="32"/>
      <c r="LMM391" s="32"/>
      <c r="LMN391" s="32"/>
      <c r="LMO391" s="32"/>
      <c r="LMP391" s="32"/>
      <c r="LMQ391" s="32"/>
      <c r="LMR391" s="32"/>
      <c r="LMS391" s="32"/>
      <c r="LMT391" s="32"/>
      <c r="LMU391" s="32"/>
      <c r="LMV391" s="32"/>
      <c r="LMW391" s="32"/>
      <c r="LMX391" s="32"/>
      <c r="LMY391" s="32"/>
      <c r="LMZ391" s="32"/>
      <c r="LNA391" s="32"/>
      <c r="LNB391" s="32"/>
      <c r="LNC391" s="32"/>
      <c r="LND391" s="32"/>
      <c r="LNE391" s="32"/>
      <c r="LNF391" s="32"/>
      <c r="LNG391" s="32"/>
      <c r="LNH391" s="32"/>
      <c r="LNI391" s="32"/>
      <c r="LNJ391" s="32"/>
      <c r="LNK391" s="32"/>
      <c r="LNL391" s="32"/>
      <c r="LNM391" s="32"/>
      <c r="LNN391" s="32"/>
      <c r="LNO391" s="32"/>
      <c r="LNP391" s="32"/>
      <c r="LNQ391" s="32"/>
      <c r="LNR391" s="32"/>
      <c r="LNS391" s="32"/>
      <c r="LNT391" s="32"/>
      <c r="LNU391" s="32"/>
      <c r="LNV391" s="32"/>
      <c r="LNW391" s="32"/>
      <c r="LNX391" s="32"/>
      <c r="LNY391" s="32"/>
      <c r="LNZ391" s="32"/>
      <c r="LOA391" s="32"/>
      <c r="LOB391" s="32"/>
      <c r="LOC391" s="32"/>
      <c r="LOD391" s="32"/>
      <c r="LOE391" s="32"/>
      <c r="LOF391" s="32"/>
      <c r="LOG391" s="32"/>
      <c r="LOH391" s="32"/>
      <c r="LOI391" s="32"/>
      <c r="LOJ391" s="32"/>
      <c r="LOK391" s="32"/>
      <c r="LOL391" s="32"/>
      <c r="LOM391" s="32"/>
      <c r="LON391" s="32"/>
      <c r="LOO391" s="32"/>
      <c r="LOP391" s="32"/>
      <c r="LOQ391" s="32"/>
      <c r="LOR391" s="32"/>
      <c r="LOS391" s="32"/>
      <c r="LOT391" s="32"/>
      <c r="LOU391" s="32"/>
      <c r="LOV391" s="32"/>
      <c r="LOW391" s="32"/>
      <c r="LOX391" s="32"/>
      <c r="LOY391" s="32"/>
      <c r="LOZ391" s="32"/>
      <c r="LPA391" s="32"/>
      <c r="LPB391" s="32"/>
      <c r="LPC391" s="32"/>
      <c r="LPD391" s="32"/>
      <c r="LPE391" s="32"/>
      <c r="LPF391" s="32"/>
      <c r="LPG391" s="32"/>
      <c r="LPH391" s="32"/>
      <c r="LPI391" s="32"/>
      <c r="LPJ391" s="32"/>
      <c r="LPK391" s="32"/>
      <c r="LPL391" s="32"/>
      <c r="LPM391" s="32"/>
      <c r="LPN391" s="32"/>
      <c r="LPO391" s="32"/>
      <c r="LPP391" s="32"/>
      <c r="LPQ391" s="32"/>
      <c r="LPR391" s="32"/>
      <c r="LPS391" s="32"/>
      <c r="LPT391" s="32"/>
      <c r="LPU391" s="32"/>
      <c r="LPV391" s="32"/>
      <c r="LPW391" s="32"/>
      <c r="LPX391" s="32"/>
      <c r="LPY391" s="32"/>
      <c r="LPZ391" s="32"/>
      <c r="LQA391" s="32"/>
      <c r="LQB391" s="32"/>
      <c r="LQC391" s="32"/>
      <c r="LQD391" s="32"/>
      <c r="LQE391" s="32"/>
      <c r="LQF391" s="32"/>
      <c r="LQG391" s="32"/>
      <c r="LQH391" s="32"/>
      <c r="LQI391" s="32"/>
      <c r="LQJ391" s="32"/>
      <c r="LQK391" s="32"/>
      <c r="LQL391" s="32"/>
      <c r="LQM391" s="32"/>
      <c r="LQN391" s="32"/>
      <c r="LQO391" s="32"/>
      <c r="LQP391" s="32"/>
      <c r="LQQ391" s="32"/>
      <c r="LQR391" s="32"/>
      <c r="LQS391" s="32"/>
      <c r="LQT391" s="32"/>
      <c r="LQU391" s="32"/>
      <c r="LQV391" s="32"/>
      <c r="LQW391" s="32"/>
      <c r="LQX391" s="32"/>
      <c r="LQY391" s="32"/>
      <c r="LQZ391" s="32"/>
      <c r="LRA391" s="32"/>
      <c r="LRB391" s="32"/>
      <c r="LRC391" s="32"/>
      <c r="LRD391" s="32"/>
      <c r="LRE391" s="32"/>
      <c r="LRF391" s="32"/>
      <c r="LRG391" s="32"/>
      <c r="LRH391" s="32"/>
      <c r="LRI391" s="32"/>
      <c r="LRJ391" s="32"/>
      <c r="LRK391" s="32"/>
      <c r="LRL391" s="32"/>
      <c r="LRM391" s="32"/>
      <c r="LRN391" s="32"/>
      <c r="LRO391" s="32"/>
      <c r="LRP391" s="32"/>
      <c r="LRQ391" s="32"/>
      <c r="LRR391" s="32"/>
      <c r="LRS391" s="32"/>
      <c r="LRT391" s="32"/>
      <c r="LRU391" s="32"/>
      <c r="LRV391" s="32"/>
      <c r="LRW391" s="32"/>
      <c r="LRX391" s="32"/>
      <c r="LRY391" s="32"/>
      <c r="LRZ391" s="32"/>
      <c r="LSA391" s="32"/>
      <c r="LSB391" s="32"/>
      <c r="LSC391" s="32"/>
      <c r="LSD391" s="32"/>
      <c r="LSE391" s="32"/>
      <c r="LSF391" s="32"/>
      <c r="LSG391" s="32"/>
      <c r="LSH391" s="32"/>
      <c r="LSI391" s="32"/>
      <c r="LSJ391" s="32"/>
      <c r="LSK391" s="32"/>
      <c r="LSL391" s="32"/>
      <c r="LSM391" s="32"/>
      <c r="LSN391" s="32"/>
      <c r="LSO391" s="32"/>
      <c r="LSP391" s="32"/>
      <c r="LSQ391" s="32"/>
      <c r="LSR391" s="32"/>
      <c r="LSS391" s="32"/>
      <c r="LST391" s="32"/>
      <c r="LSU391" s="32"/>
      <c r="LSV391" s="32"/>
      <c r="LSW391" s="32"/>
      <c r="LSX391" s="32"/>
      <c r="LSY391" s="32"/>
      <c r="LSZ391" s="32"/>
      <c r="LTA391" s="32"/>
      <c r="LTB391" s="32"/>
      <c r="LTC391" s="32"/>
      <c r="LTD391" s="32"/>
      <c r="LTE391" s="32"/>
      <c r="LTF391" s="32"/>
      <c r="LTG391" s="32"/>
      <c r="LTH391" s="32"/>
      <c r="LTI391" s="32"/>
      <c r="LTJ391" s="32"/>
      <c r="LTK391" s="32"/>
      <c r="LTL391" s="32"/>
      <c r="LTM391" s="32"/>
      <c r="LTN391" s="32"/>
      <c r="LTO391" s="32"/>
      <c r="LTP391" s="32"/>
      <c r="LTQ391" s="32"/>
      <c r="LTR391" s="32"/>
      <c r="LTS391" s="32"/>
      <c r="LTT391" s="32"/>
      <c r="LTU391" s="32"/>
      <c r="LTV391" s="32"/>
      <c r="LTW391" s="32"/>
      <c r="LTX391" s="32"/>
      <c r="LTY391" s="32"/>
      <c r="LTZ391" s="32"/>
      <c r="LUA391" s="32"/>
      <c r="LUB391" s="32"/>
      <c r="LUC391" s="32"/>
      <c r="LUD391" s="32"/>
      <c r="LUE391" s="32"/>
      <c r="LUF391" s="32"/>
      <c r="LUG391" s="32"/>
      <c r="LUH391" s="32"/>
      <c r="LUI391" s="32"/>
      <c r="LUJ391" s="32"/>
      <c r="LUK391" s="32"/>
      <c r="LUL391" s="32"/>
      <c r="LUM391" s="32"/>
      <c r="LUN391" s="32"/>
      <c r="LUO391" s="32"/>
      <c r="LUP391" s="32"/>
      <c r="LUQ391" s="32"/>
      <c r="LUR391" s="32"/>
      <c r="LUS391" s="32"/>
      <c r="LUT391" s="32"/>
      <c r="LUU391" s="32"/>
      <c r="LUV391" s="32"/>
      <c r="LUW391" s="32"/>
      <c r="LUX391" s="32"/>
      <c r="LUY391" s="32"/>
      <c r="LUZ391" s="32"/>
      <c r="LVA391" s="32"/>
      <c r="LVB391" s="32"/>
      <c r="LVC391" s="32"/>
      <c r="LVD391" s="32"/>
      <c r="LVE391" s="32"/>
      <c r="LVF391" s="32"/>
      <c r="LVG391" s="32"/>
      <c r="LVH391" s="32"/>
      <c r="LVI391" s="32"/>
      <c r="LVJ391" s="32"/>
      <c r="LVK391" s="32"/>
      <c r="LVL391" s="32"/>
      <c r="LVM391" s="32"/>
      <c r="LVN391" s="32"/>
      <c r="LVO391" s="32"/>
      <c r="LVP391" s="32"/>
      <c r="LVQ391" s="32"/>
      <c r="LVR391" s="32"/>
      <c r="LVS391" s="32"/>
      <c r="LVT391" s="32"/>
      <c r="LVU391" s="32"/>
      <c r="LVV391" s="32"/>
      <c r="LVW391" s="32"/>
      <c r="LVX391" s="32"/>
      <c r="LVY391" s="32"/>
      <c r="LVZ391" s="32"/>
      <c r="LWA391" s="32"/>
      <c r="LWB391" s="32"/>
      <c r="LWC391" s="32"/>
      <c r="LWD391" s="32"/>
      <c r="LWE391" s="32"/>
      <c r="LWF391" s="32"/>
      <c r="LWG391" s="32"/>
      <c r="LWH391" s="32"/>
      <c r="LWI391" s="32"/>
      <c r="LWJ391" s="32"/>
      <c r="LWK391" s="32"/>
      <c r="LWL391" s="32"/>
      <c r="LWM391" s="32"/>
      <c r="LWN391" s="32"/>
      <c r="LWO391" s="32"/>
      <c r="LWP391" s="32"/>
      <c r="LWQ391" s="32"/>
      <c r="LWR391" s="32"/>
      <c r="LWS391" s="32"/>
      <c r="LWT391" s="32"/>
      <c r="LWU391" s="32"/>
      <c r="LWV391" s="32"/>
      <c r="LWW391" s="32"/>
      <c r="LWX391" s="32"/>
      <c r="LWY391" s="32"/>
      <c r="LWZ391" s="32"/>
      <c r="LXA391" s="32"/>
      <c r="LXB391" s="32"/>
      <c r="LXC391" s="32"/>
      <c r="LXD391" s="32"/>
      <c r="LXE391" s="32"/>
      <c r="LXF391" s="32"/>
      <c r="LXG391" s="32"/>
      <c r="LXH391" s="32"/>
      <c r="LXI391" s="32"/>
      <c r="LXJ391" s="32"/>
      <c r="LXK391" s="32"/>
      <c r="LXL391" s="32"/>
      <c r="LXM391" s="32"/>
      <c r="LXN391" s="32"/>
      <c r="LXO391" s="32"/>
      <c r="LXP391" s="32"/>
      <c r="LXQ391" s="32"/>
      <c r="LXR391" s="32"/>
      <c r="LXS391" s="32"/>
      <c r="LXT391" s="32"/>
      <c r="LXU391" s="32"/>
      <c r="LXV391" s="32"/>
      <c r="LXW391" s="32"/>
      <c r="LXX391" s="32"/>
      <c r="LXY391" s="32"/>
      <c r="LXZ391" s="32"/>
      <c r="LYA391" s="32"/>
      <c r="LYB391" s="32"/>
      <c r="LYC391" s="32"/>
      <c r="LYD391" s="32"/>
      <c r="LYE391" s="32"/>
      <c r="LYF391" s="32"/>
      <c r="LYG391" s="32"/>
      <c r="LYH391" s="32"/>
      <c r="LYI391" s="32"/>
      <c r="LYJ391" s="32"/>
      <c r="LYK391" s="32"/>
      <c r="LYL391" s="32"/>
      <c r="LYM391" s="32"/>
      <c r="LYN391" s="32"/>
      <c r="LYO391" s="32"/>
      <c r="LYP391" s="32"/>
      <c r="LYQ391" s="32"/>
      <c r="LYR391" s="32"/>
      <c r="LYS391" s="32"/>
      <c r="LYT391" s="32"/>
      <c r="LYU391" s="32"/>
      <c r="LYV391" s="32"/>
      <c r="LYW391" s="32"/>
      <c r="LYX391" s="32"/>
      <c r="LYY391" s="32"/>
      <c r="LYZ391" s="32"/>
      <c r="LZA391" s="32"/>
      <c r="LZB391" s="32"/>
      <c r="LZC391" s="32"/>
      <c r="LZD391" s="32"/>
      <c r="LZE391" s="32"/>
      <c r="LZF391" s="32"/>
      <c r="LZG391" s="32"/>
      <c r="LZH391" s="32"/>
      <c r="LZI391" s="32"/>
      <c r="LZJ391" s="32"/>
      <c r="LZK391" s="32"/>
      <c r="LZL391" s="32"/>
      <c r="LZM391" s="32"/>
      <c r="LZN391" s="32"/>
      <c r="LZO391" s="32"/>
      <c r="LZP391" s="32"/>
      <c r="LZQ391" s="32"/>
      <c r="LZR391" s="32"/>
      <c r="LZS391" s="32"/>
      <c r="LZT391" s="32"/>
      <c r="LZU391" s="32"/>
      <c r="LZV391" s="32"/>
      <c r="LZW391" s="32"/>
      <c r="LZX391" s="32"/>
      <c r="LZY391" s="32"/>
      <c r="LZZ391" s="32"/>
      <c r="MAA391" s="32"/>
      <c r="MAB391" s="32"/>
      <c r="MAC391" s="32"/>
      <c r="MAD391" s="32"/>
      <c r="MAE391" s="32"/>
      <c r="MAF391" s="32"/>
      <c r="MAG391" s="32"/>
      <c r="MAH391" s="32"/>
      <c r="MAI391" s="32"/>
      <c r="MAJ391" s="32"/>
      <c r="MAK391" s="32"/>
      <c r="MAL391" s="32"/>
      <c r="MAM391" s="32"/>
      <c r="MAN391" s="32"/>
      <c r="MAO391" s="32"/>
      <c r="MAP391" s="32"/>
      <c r="MAQ391" s="32"/>
      <c r="MAR391" s="32"/>
      <c r="MAS391" s="32"/>
      <c r="MAT391" s="32"/>
      <c r="MAU391" s="32"/>
      <c r="MAV391" s="32"/>
      <c r="MAW391" s="32"/>
      <c r="MAX391" s="32"/>
      <c r="MAY391" s="32"/>
      <c r="MAZ391" s="32"/>
      <c r="MBA391" s="32"/>
      <c r="MBB391" s="32"/>
      <c r="MBC391" s="32"/>
      <c r="MBD391" s="32"/>
      <c r="MBE391" s="32"/>
      <c r="MBF391" s="32"/>
      <c r="MBG391" s="32"/>
      <c r="MBH391" s="32"/>
      <c r="MBI391" s="32"/>
      <c r="MBJ391" s="32"/>
      <c r="MBK391" s="32"/>
      <c r="MBL391" s="32"/>
      <c r="MBM391" s="32"/>
      <c r="MBN391" s="32"/>
      <c r="MBO391" s="32"/>
      <c r="MBP391" s="32"/>
      <c r="MBQ391" s="32"/>
      <c r="MBR391" s="32"/>
      <c r="MBS391" s="32"/>
      <c r="MBT391" s="32"/>
      <c r="MBU391" s="32"/>
      <c r="MBV391" s="32"/>
      <c r="MBW391" s="32"/>
      <c r="MBX391" s="32"/>
      <c r="MBY391" s="32"/>
      <c r="MBZ391" s="32"/>
      <c r="MCA391" s="32"/>
      <c r="MCB391" s="32"/>
      <c r="MCC391" s="32"/>
      <c r="MCD391" s="32"/>
      <c r="MCE391" s="32"/>
      <c r="MCF391" s="32"/>
      <c r="MCG391" s="32"/>
      <c r="MCH391" s="32"/>
      <c r="MCI391" s="32"/>
      <c r="MCJ391" s="32"/>
      <c r="MCK391" s="32"/>
      <c r="MCL391" s="32"/>
      <c r="MCM391" s="32"/>
      <c r="MCN391" s="32"/>
      <c r="MCO391" s="32"/>
      <c r="MCP391" s="32"/>
      <c r="MCQ391" s="32"/>
      <c r="MCR391" s="32"/>
      <c r="MCS391" s="32"/>
      <c r="MCT391" s="32"/>
      <c r="MCU391" s="32"/>
      <c r="MCV391" s="32"/>
      <c r="MCW391" s="32"/>
      <c r="MCX391" s="32"/>
      <c r="MCY391" s="32"/>
      <c r="MCZ391" s="32"/>
      <c r="MDA391" s="32"/>
      <c r="MDB391" s="32"/>
      <c r="MDC391" s="32"/>
      <c r="MDD391" s="32"/>
      <c r="MDE391" s="32"/>
      <c r="MDF391" s="32"/>
      <c r="MDG391" s="32"/>
      <c r="MDH391" s="32"/>
      <c r="MDI391" s="32"/>
      <c r="MDJ391" s="32"/>
      <c r="MDK391" s="32"/>
      <c r="MDL391" s="32"/>
      <c r="MDM391" s="32"/>
      <c r="MDN391" s="32"/>
      <c r="MDO391" s="32"/>
      <c r="MDP391" s="32"/>
      <c r="MDQ391" s="32"/>
      <c r="MDR391" s="32"/>
      <c r="MDS391" s="32"/>
      <c r="MDT391" s="32"/>
      <c r="MDU391" s="32"/>
      <c r="MDV391" s="32"/>
      <c r="MDW391" s="32"/>
      <c r="MDX391" s="32"/>
      <c r="MDY391" s="32"/>
      <c r="MDZ391" s="32"/>
      <c r="MEA391" s="32"/>
      <c r="MEB391" s="32"/>
      <c r="MEC391" s="32"/>
      <c r="MED391" s="32"/>
      <c r="MEE391" s="32"/>
      <c r="MEF391" s="32"/>
      <c r="MEG391" s="32"/>
      <c r="MEH391" s="32"/>
      <c r="MEI391" s="32"/>
      <c r="MEJ391" s="32"/>
      <c r="MEK391" s="32"/>
      <c r="MEL391" s="32"/>
      <c r="MEM391" s="32"/>
      <c r="MEN391" s="32"/>
      <c r="MEO391" s="32"/>
      <c r="MEP391" s="32"/>
      <c r="MEQ391" s="32"/>
      <c r="MER391" s="32"/>
      <c r="MES391" s="32"/>
      <c r="MET391" s="32"/>
      <c r="MEU391" s="32"/>
      <c r="MEV391" s="32"/>
      <c r="MEW391" s="32"/>
      <c r="MEX391" s="32"/>
      <c r="MEY391" s="32"/>
      <c r="MEZ391" s="32"/>
      <c r="MFA391" s="32"/>
      <c r="MFB391" s="32"/>
      <c r="MFC391" s="32"/>
      <c r="MFD391" s="32"/>
      <c r="MFE391" s="32"/>
      <c r="MFF391" s="32"/>
      <c r="MFG391" s="32"/>
      <c r="MFH391" s="32"/>
      <c r="MFI391" s="32"/>
      <c r="MFJ391" s="32"/>
      <c r="MFK391" s="32"/>
      <c r="MFL391" s="32"/>
      <c r="MFM391" s="32"/>
      <c r="MFN391" s="32"/>
      <c r="MFO391" s="32"/>
      <c r="MFP391" s="32"/>
      <c r="MFQ391" s="32"/>
      <c r="MFR391" s="32"/>
      <c r="MFS391" s="32"/>
      <c r="MFT391" s="32"/>
      <c r="MFU391" s="32"/>
      <c r="MFV391" s="32"/>
      <c r="MFW391" s="32"/>
      <c r="MFX391" s="32"/>
      <c r="MFY391" s="32"/>
      <c r="MFZ391" s="32"/>
      <c r="MGA391" s="32"/>
      <c r="MGB391" s="32"/>
      <c r="MGC391" s="32"/>
      <c r="MGD391" s="32"/>
      <c r="MGE391" s="32"/>
      <c r="MGF391" s="32"/>
      <c r="MGG391" s="32"/>
      <c r="MGH391" s="32"/>
      <c r="MGI391" s="32"/>
      <c r="MGJ391" s="32"/>
      <c r="MGK391" s="32"/>
      <c r="MGL391" s="32"/>
      <c r="MGM391" s="32"/>
      <c r="MGN391" s="32"/>
      <c r="MGO391" s="32"/>
      <c r="MGP391" s="32"/>
      <c r="MGQ391" s="32"/>
      <c r="MGR391" s="32"/>
      <c r="MGS391" s="32"/>
      <c r="MGT391" s="32"/>
      <c r="MGU391" s="32"/>
      <c r="MGV391" s="32"/>
      <c r="MGW391" s="32"/>
      <c r="MGX391" s="32"/>
      <c r="MGY391" s="32"/>
      <c r="MGZ391" s="32"/>
      <c r="MHA391" s="32"/>
      <c r="MHB391" s="32"/>
      <c r="MHC391" s="32"/>
      <c r="MHD391" s="32"/>
      <c r="MHE391" s="32"/>
      <c r="MHF391" s="32"/>
      <c r="MHG391" s="32"/>
      <c r="MHH391" s="32"/>
      <c r="MHI391" s="32"/>
      <c r="MHJ391" s="32"/>
      <c r="MHK391" s="32"/>
      <c r="MHL391" s="32"/>
      <c r="MHM391" s="32"/>
      <c r="MHN391" s="32"/>
      <c r="MHO391" s="32"/>
      <c r="MHP391" s="32"/>
      <c r="MHQ391" s="32"/>
      <c r="MHR391" s="32"/>
      <c r="MHS391" s="32"/>
      <c r="MHT391" s="32"/>
      <c r="MHU391" s="32"/>
      <c r="MHV391" s="32"/>
      <c r="MHW391" s="32"/>
      <c r="MHX391" s="32"/>
      <c r="MHY391" s="32"/>
      <c r="MHZ391" s="32"/>
      <c r="MIA391" s="32"/>
      <c r="MIB391" s="32"/>
      <c r="MIC391" s="32"/>
      <c r="MID391" s="32"/>
      <c r="MIE391" s="32"/>
      <c r="MIF391" s="32"/>
      <c r="MIG391" s="32"/>
      <c r="MIH391" s="32"/>
      <c r="MII391" s="32"/>
      <c r="MIJ391" s="32"/>
      <c r="MIK391" s="32"/>
      <c r="MIL391" s="32"/>
      <c r="MIM391" s="32"/>
      <c r="MIN391" s="32"/>
      <c r="MIO391" s="32"/>
      <c r="MIP391" s="32"/>
      <c r="MIQ391" s="32"/>
      <c r="MIR391" s="32"/>
      <c r="MIS391" s="32"/>
      <c r="MIT391" s="32"/>
      <c r="MIU391" s="32"/>
      <c r="MIV391" s="32"/>
      <c r="MIW391" s="32"/>
      <c r="MIX391" s="32"/>
      <c r="MIY391" s="32"/>
      <c r="MIZ391" s="32"/>
      <c r="MJA391" s="32"/>
      <c r="MJB391" s="32"/>
      <c r="MJC391" s="32"/>
      <c r="MJD391" s="32"/>
      <c r="MJE391" s="32"/>
      <c r="MJF391" s="32"/>
      <c r="MJG391" s="32"/>
      <c r="MJH391" s="32"/>
      <c r="MJI391" s="32"/>
      <c r="MJJ391" s="32"/>
      <c r="MJK391" s="32"/>
      <c r="MJL391" s="32"/>
      <c r="MJM391" s="32"/>
      <c r="MJN391" s="32"/>
      <c r="MJO391" s="32"/>
      <c r="MJP391" s="32"/>
      <c r="MJQ391" s="32"/>
      <c r="MJR391" s="32"/>
      <c r="MJS391" s="32"/>
      <c r="MJT391" s="32"/>
      <c r="MJU391" s="32"/>
      <c r="MJV391" s="32"/>
      <c r="MJW391" s="32"/>
      <c r="MJX391" s="32"/>
      <c r="MJY391" s="32"/>
      <c r="MJZ391" s="32"/>
      <c r="MKA391" s="32"/>
      <c r="MKB391" s="32"/>
      <c r="MKC391" s="32"/>
      <c r="MKD391" s="32"/>
      <c r="MKE391" s="32"/>
      <c r="MKF391" s="32"/>
      <c r="MKG391" s="32"/>
      <c r="MKH391" s="32"/>
      <c r="MKI391" s="32"/>
      <c r="MKJ391" s="32"/>
      <c r="MKK391" s="32"/>
      <c r="MKL391" s="32"/>
      <c r="MKM391" s="32"/>
      <c r="MKN391" s="32"/>
      <c r="MKO391" s="32"/>
      <c r="MKP391" s="32"/>
      <c r="MKQ391" s="32"/>
      <c r="MKR391" s="32"/>
      <c r="MKS391" s="32"/>
      <c r="MKT391" s="32"/>
      <c r="MKU391" s="32"/>
      <c r="MKV391" s="32"/>
      <c r="MKW391" s="32"/>
      <c r="MKX391" s="32"/>
      <c r="MKY391" s="32"/>
      <c r="MKZ391" s="32"/>
      <c r="MLA391" s="32"/>
      <c r="MLB391" s="32"/>
      <c r="MLC391" s="32"/>
      <c r="MLD391" s="32"/>
      <c r="MLE391" s="32"/>
      <c r="MLF391" s="32"/>
      <c r="MLG391" s="32"/>
      <c r="MLH391" s="32"/>
      <c r="MLI391" s="32"/>
      <c r="MLJ391" s="32"/>
      <c r="MLK391" s="32"/>
      <c r="MLL391" s="32"/>
      <c r="MLM391" s="32"/>
      <c r="MLN391" s="32"/>
      <c r="MLO391" s="32"/>
      <c r="MLP391" s="32"/>
      <c r="MLQ391" s="32"/>
      <c r="MLR391" s="32"/>
      <c r="MLS391" s="32"/>
      <c r="MLT391" s="32"/>
      <c r="MLU391" s="32"/>
      <c r="MLV391" s="32"/>
      <c r="MLW391" s="32"/>
      <c r="MLX391" s="32"/>
      <c r="MLY391" s="32"/>
      <c r="MLZ391" s="32"/>
      <c r="MMA391" s="32"/>
      <c r="MMB391" s="32"/>
      <c r="MMC391" s="32"/>
      <c r="MMD391" s="32"/>
      <c r="MME391" s="32"/>
      <c r="MMF391" s="32"/>
      <c r="MMG391" s="32"/>
      <c r="MMH391" s="32"/>
      <c r="MMI391" s="32"/>
      <c r="MMJ391" s="32"/>
      <c r="MMK391" s="32"/>
      <c r="MML391" s="32"/>
      <c r="MMM391" s="32"/>
      <c r="MMN391" s="32"/>
      <c r="MMO391" s="32"/>
      <c r="MMP391" s="32"/>
      <c r="MMQ391" s="32"/>
      <c r="MMR391" s="32"/>
      <c r="MMS391" s="32"/>
      <c r="MMT391" s="32"/>
      <c r="MMU391" s="32"/>
      <c r="MMV391" s="32"/>
      <c r="MMW391" s="32"/>
      <c r="MMX391" s="32"/>
      <c r="MMY391" s="32"/>
      <c r="MMZ391" s="32"/>
      <c r="MNA391" s="32"/>
      <c r="MNB391" s="32"/>
      <c r="MNC391" s="32"/>
      <c r="MND391" s="32"/>
      <c r="MNE391" s="32"/>
      <c r="MNF391" s="32"/>
      <c r="MNG391" s="32"/>
      <c r="MNH391" s="32"/>
      <c r="MNI391" s="32"/>
      <c r="MNJ391" s="32"/>
      <c r="MNK391" s="32"/>
      <c r="MNL391" s="32"/>
      <c r="MNM391" s="32"/>
      <c r="MNN391" s="32"/>
      <c r="MNO391" s="32"/>
      <c r="MNP391" s="32"/>
      <c r="MNQ391" s="32"/>
      <c r="MNR391" s="32"/>
      <c r="MNS391" s="32"/>
      <c r="MNT391" s="32"/>
      <c r="MNU391" s="32"/>
      <c r="MNV391" s="32"/>
      <c r="MNW391" s="32"/>
      <c r="MNX391" s="32"/>
      <c r="MNY391" s="32"/>
      <c r="MNZ391" s="32"/>
      <c r="MOA391" s="32"/>
      <c r="MOB391" s="32"/>
      <c r="MOC391" s="32"/>
      <c r="MOD391" s="32"/>
      <c r="MOE391" s="32"/>
      <c r="MOF391" s="32"/>
      <c r="MOG391" s="32"/>
      <c r="MOH391" s="32"/>
      <c r="MOI391" s="32"/>
      <c r="MOJ391" s="32"/>
      <c r="MOK391" s="32"/>
      <c r="MOL391" s="32"/>
      <c r="MOM391" s="32"/>
      <c r="MON391" s="32"/>
      <c r="MOO391" s="32"/>
      <c r="MOP391" s="32"/>
      <c r="MOQ391" s="32"/>
      <c r="MOR391" s="32"/>
      <c r="MOS391" s="32"/>
      <c r="MOT391" s="32"/>
      <c r="MOU391" s="32"/>
      <c r="MOV391" s="32"/>
      <c r="MOW391" s="32"/>
      <c r="MOX391" s="32"/>
      <c r="MOY391" s="32"/>
      <c r="MOZ391" s="32"/>
      <c r="MPA391" s="32"/>
      <c r="MPB391" s="32"/>
      <c r="MPC391" s="32"/>
      <c r="MPD391" s="32"/>
      <c r="MPE391" s="32"/>
      <c r="MPF391" s="32"/>
      <c r="MPG391" s="32"/>
      <c r="MPH391" s="32"/>
      <c r="MPI391" s="32"/>
      <c r="MPJ391" s="32"/>
      <c r="MPK391" s="32"/>
      <c r="MPL391" s="32"/>
      <c r="MPM391" s="32"/>
      <c r="MPN391" s="32"/>
      <c r="MPO391" s="32"/>
      <c r="MPP391" s="32"/>
      <c r="MPQ391" s="32"/>
      <c r="MPR391" s="32"/>
      <c r="MPS391" s="32"/>
      <c r="MPT391" s="32"/>
      <c r="MPU391" s="32"/>
      <c r="MPV391" s="32"/>
      <c r="MPW391" s="32"/>
      <c r="MPX391" s="32"/>
      <c r="MPY391" s="32"/>
      <c r="MPZ391" s="32"/>
      <c r="MQA391" s="32"/>
      <c r="MQB391" s="32"/>
      <c r="MQC391" s="32"/>
      <c r="MQD391" s="32"/>
      <c r="MQE391" s="32"/>
      <c r="MQF391" s="32"/>
      <c r="MQG391" s="32"/>
      <c r="MQH391" s="32"/>
      <c r="MQI391" s="32"/>
      <c r="MQJ391" s="32"/>
      <c r="MQK391" s="32"/>
      <c r="MQL391" s="32"/>
      <c r="MQM391" s="32"/>
      <c r="MQN391" s="32"/>
      <c r="MQO391" s="32"/>
      <c r="MQP391" s="32"/>
      <c r="MQQ391" s="32"/>
      <c r="MQR391" s="32"/>
      <c r="MQS391" s="32"/>
      <c r="MQT391" s="32"/>
      <c r="MQU391" s="32"/>
      <c r="MQV391" s="32"/>
      <c r="MQW391" s="32"/>
      <c r="MQX391" s="32"/>
      <c r="MQY391" s="32"/>
      <c r="MQZ391" s="32"/>
      <c r="MRA391" s="32"/>
      <c r="MRB391" s="32"/>
      <c r="MRC391" s="32"/>
      <c r="MRD391" s="32"/>
      <c r="MRE391" s="32"/>
      <c r="MRF391" s="32"/>
      <c r="MRG391" s="32"/>
      <c r="MRH391" s="32"/>
      <c r="MRI391" s="32"/>
      <c r="MRJ391" s="32"/>
      <c r="MRK391" s="32"/>
      <c r="MRL391" s="32"/>
      <c r="MRM391" s="32"/>
      <c r="MRN391" s="32"/>
      <c r="MRO391" s="32"/>
      <c r="MRP391" s="32"/>
      <c r="MRQ391" s="32"/>
      <c r="MRR391" s="32"/>
      <c r="MRS391" s="32"/>
      <c r="MRT391" s="32"/>
      <c r="MRU391" s="32"/>
      <c r="MRV391" s="32"/>
      <c r="MRW391" s="32"/>
      <c r="MRX391" s="32"/>
      <c r="MRY391" s="32"/>
      <c r="MRZ391" s="32"/>
      <c r="MSA391" s="32"/>
      <c r="MSB391" s="32"/>
      <c r="MSC391" s="32"/>
      <c r="MSD391" s="32"/>
      <c r="MSE391" s="32"/>
      <c r="MSF391" s="32"/>
      <c r="MSG391" s="32"/>
      <c r="MSH391" s="32"/>
      <c r="MSI391" s="32"/>
      <c r="MSJ391" s="32"/>
      <c r="MSK391" s="32"/>
      <c r="MSL391" s="32"/>
      <c r="MSM391" s="32"/>
      <c r="MSN391" s="32"/>
      <c r="MSO391" s="32"/>
      <c r="MSP391" s="32"/>
      <c r="MSQ391" s="32"/>
      <c r="MSR391" s="32"/>
      <c r="MSS391" s="32"/>
      <c r="MST391" s="32"/>
      <c r="MSU391" s="32"/>
      <c r="MSV391" s="32"/>
      <c r="MSW391" s="32"/>
      <c r="MSX391" s="32"/>
      <c r="MSY391" s="32"/>
      <c r="MSZ391" s="32"/>
      <c r="MTA391" s="32"/>
      <c r="MTB391" s="32"/>
      <c r="MTC391" s="32"/>
      <c r="MTD391" s="32"/>
      <c r="MTE391" s="32"/>
      <c r="MTF391" s="32"/>
      <c r="MTG391" s="32"/>
      <c r="MTH391" s="32"/>
      <c r="MTI391" s="32"/>
      <c r="MTJ391" s="32"/>
      <c r="MTK391" s="32"/>
      <c r="MTL391" s="32"/>
      <c r="MTM391" s="32"/>
      <c r="MTN391" s="32"/>
      <c r="MTO391" s="32"/>
      <c r="MTP391" s="32"/>
      <c r="MTQ391" s="32"/>
      <c r="MTR391" s="32"/>
      <c r="MTS391" s="32"/>
      <c r="MTT391" s="32"/>
      <c r="MTU391" s="32"/>
      <c r="MTV391" s="32"/>
      <c r="MTW391" s="32"/>
      <c r="MTX391" s="32"/>
      <c r="MTY391" s="32"/>
      <c r="MTZ391" s="32"/>
      <c r="MUA391" s="32"/>
      <c r="MUB391" s="32"/>
      <c r="MUC391" s="32"/>
      <c r="MUD391" s="32"/>
      <c r="MUE391" s="32"/>
      <c r="MUF391" s="32"/>
      <c r="MUG391" s="32"/>
      <c r="MUH391" s="32"/>
      <c r="MUI391" s="32"/>
      <c r="MUJ391" s="32"/>
      <c r="MUK391" s="32"/>
      <c r="MUL391" s="32"/>
      <c r="MUM391" s="32"/>
      <c r="MUN391" s="32"/>
      <c r="MUO391" s="32"/>
      <c r="MUP391" s="32"/>
      <c r="MUQ391" s="32"/>
      <c r="MUR391" s="32"/>
      <c r="MUS391" s="32"/>
      <c r="MUT391" s="32"/>
      <c r="MUU391" s="32"/>
      <c r="MUV391" s="32"/>
      <c r="MUW391" s="32"/>
      <c r="MUX391" s="32"/>
      <c r="MUY391" s="32"/>
      <c r="MUZ391" s="32"/>
      <c r="MVA391" s="32"/>
      <c r="MVB391" s="32"/>
      <c r="MVC391" s="32"/>
      <c r="MVD391" s="32"/>
      <c r="MVE391" s="32"/>
      <c r="MVF391" s="32"/>
      <c r="MVG391" s="32"/>
      <c r="MVH391" s="32"/>
      <c r="MVI391" s="32"/>
      <c r="MVJ391" s="32"/>
      <c r="MVK391" s="32"/>
      <c r="MVL391" s="32"/>
      <c r="MVM391" s="32"/>
      <c r="MVN391" s="32"/>
      <c r="MVO391" s="32"/>
      <c r="MVP391" s="32"/>
      <c r="MVQ391" s="32"/>
      <c r="MVR391" s="32"/>
      <c r="MVS391" s="32"/>
      <c r="MVT391" s="32"/>
      <c r="MVU391" s="32"/>
      <c r="MVV391" s="32"/>
      <c r="MVW391" s="32"/>
      <c r="MVX391" s="32"/>
      <c r="MVY391" s="32"/>
      <c r="MVZ391" s="32"/>
      <c r="MWA391" s="32"/>
      <c r="MWB391" s="32"/>
      <c r="MWC391" s="32"/>
      <c r="MWD391" s="32"/>
      <c r="MWE391" s="32"/>
      <c r="MWF391" s="32"/>
      <c r="MWG391" s="32"/>
      <c r="MWH391" s="32"/>
      <c r="MWI391" s="32"/>
      <c r="MWJ391" s="32"/>
      <c r="MWK391" s="32"/>
      <c r="MWL391" s="32"/>
      <c r="MWM391" s="32"/>
      <c r="MWN391" s="32"/>
      <c r="MWO391" s="32"/>
      <c r="MWP391" s="32"/>
      <c r="MWQ391" s="32"/>
      <c r="MWR391" s="32"/>
      <c r="MWS391" s="32"/>
      <c r="MWT391" s="32"/>
      <c r="MWU391" s="32"/>
      <c r="MWV391" s="32"/>
      <c r="MWW391" s="32"/>
      <c r="MWX391" s="32"/>
      <c r="MWY391" s="32"/>
      <c r="MWZ391" s="32"/>
      <c r="MXA391" s="32"/>
      <c r="MXB391" s="32"/>
      <c r="MXC391" s="32"/>
      <c r="MXD391" s="32"/>
      <c r="MXE391" s="32"/>
      <c r="MXF391" s="32"/>
      <c r="MXG391" s="32"/>
      <c r="MXH391" s="32"/>
      <c r="MXI391" s="32"/>
      <c r="MXJ391" s="32"/>
      <c r="MXK391" s="32"/>
      <c r="MXL391" s="32"/>
      <c r="MXM391" s="32"/>
      <c r="MXN391" s="32"/>
      <c r="MXO391" s="32"/>
      <c r="MXP391" s="32"/>
      <c r="MXQ391" s="32"/>
      <c r="MXR391" s="32"/>
      <c r="MXS391" s="32"/>
      <c r="MXT391" s="32"/>
      <c r="MXU391" s="32"/>
      <c r="MXV391" s="32"/>
      <c r="MXW391" s="32"/>
      <c r="MXX391" s="32"/>
      <c r="MXY391" s="32"/>
      <c r="MXZ391" s="32"/>
      <c r="MYA391" s="32"/>
      <c r="MYB391" s="32"/>
      <c r="MYC391" s="32"/>
      <c r="MYD391" s="32"/>
      <c r="MYE391" s="32"/>
      <c r="MYF391" s="32"/>
      <c r="MYG391" s="32"/>
      <c r="MYH391" s="32"/>
      <c r="MYI391" s="32"/>
      <c r="MYJ391" s="32"/>
      <c r="MYK391" s="32"/>
      <c r="MYL391" s="32"/>
      <c r="MYM391" s="32"/>
      <c r="MYN391" s="32"/>
      <c r="MYO391" s="32"/>
      <c r="MYP391" s="32"/>
      <c r="MYQ391" s="32"/>
      <c r="MYR391" s="32"/>
      <c r="MYS391" s="32"/>
      <c r="MYT391" s="32"/>
      <c r="MYU391" s="32"/>
      <c r="MYV391" s="32"/>
      <c r="MYW391" s="32"/>
      <c r="MYX391" s="32"/>
      <c r="MYY391" s="32"/>
      <c r="MYZ391" s="32"/>
      <c r="MZA391" s="32"/>
      <c r="MZB391" s="32"/>
      <c r="MZC391" s="32"/>
      <c r="MZD391" s="32"/>
      <c r="MZE391" s="32"/>
      <c r="MZF391" s="32"/>
      <c r="MZG391" s="32"/>
      <c r="MZH391" s="32"/>
      <c r="MZI391" s="32"/>
      <c r="MZJ391" s="32"/>
      <c r="MZK391" s="32"/>
      <c r="MZL391" s="32"/>
      <c r="MZM391" s="32"/>
      <c r="MZN391" s="32"/>
      <c r="MZO391" s="32"/>
      <c r="MZP391" s="32"/>
      <c r="MZQ391" s="32"/>
      <c r="MZR391" s="32"/>
      <c r="MZS391" s="32"/>
      <c r="MZT391" s="32"/>
      <c r="MZU391" s="32"/>
      <c r="MZV391" s="32"/>
      <c r="MZW391" s="32"/>
      <c r="MZX391" s="32"/>
      <c r="MZY391" s="32"/>
      <c r="MZZ391" s="32"/>
      <c r="NAA391" s="32"/>
      <c r="NAB391" s="32"/>
      <c r="NAC391" s="32"/>
      <c r="NAD391" s="32"/>
      <c r="NAE391" s="32"/>
      <c r="NAF391" s="32"/>
      <c r="NAG391" s="32"/>
      <c r="NAH391" s="32"/>
      <c r="NAI391" s="32"/>
      <c r="NAJ391" s="32"/>
      <c r="NAK391" s="32"/>
      <c r="NAL391" s="32"/>
      <c r="NAM391" s="32"/>
      <c r="NAN391" s="32"/>
      <c r="NAO391" s="32"/>
      <c r="NAP391" s="32"/>
      <c r="NAQ391" s="32"/>
      <c r="NAR391" s="32"/>
      <c r="NAS391" s="32"/>
      <c r="NAT391" s="32"/>
      <c r="NAU391" s="32"/>
      <c r="NAV391" s="32"/>
      <c r="NAW391" s="32"/>
      <c r="NAX391" s="32"/>
      <c r="NAY391" s="32"/>
      <c r="NAZ391" s="32"/>
      <c r="NBA391" s="32"/>
      <c r="NBB391" s="32"/>
      <c r="NBC391" s="32"/>
      <c r="NBD391" s="32"/>
      <c r="NBE391" s="32"/>
      <c r="NBF391" s="32"/>
      <c r="NBG391" s="32"/>
      <c r="NBH391" s="32"/>
      <c r="NBI391" s="32"/>
      <c r="NBJ391" s="32"/>
      <c r="NBK391" s="32"/>
      <c r="NBL391" s="32"/>
      <c r="NBM391" s="32"/>
      <c r="NBN391" s="32"/>
      <c r="NBO391" s="32"/>
      <c r="NBP391" s="32"/>
      <c r="NBQ391" s="32"/>
      <c r="NBR391" s="32"/>
      <c r="NBS391" s="32"/>
      <c r="NBT391" s="32"/>
      <c r="NBU391" s="32"/>
      <c r="NBV391" s="32"/>
      <c r="NBW391" s="32"/>
      <c r="NBX391" s="32"/>
      <c r="NBY391" s="32"/>
      <c r="NBZ391" s="32"/>
      <c r="NCA391" s="32"/>
      <c r="NCB391" s="32"/>
      <c r="NCC391" s="32"/>
      <c r="NCD391" s="32"/>
      <c r="NCE391" s="32"/>
      <c r="NCF391" s="32"/>
      <c r="NCG391" s="32"/>
      <c r="NCH391" s="32"/>
      <c r="NCI391" s="32"/>
      <c r="NCJ391" s="32"/>
      <c r="NCK391" s="32"/>
      <c r="NCL391" s="32"/>
      <c r="NCM391" s="32"/>
      <c r="NCN391" s="32"/>
      <c r="NCO391" s="32"/>
      <c r="NCP391" s="32"/>
      <c r="NCQ391" s="32"/>
      <c r="NCR391" s="32"/>
      <c r="NCS391" s="32"/>
      <c r="NCT391" s="32"/>
      <c r="NCU391" s="32"/>
      <c r="NCV391" s="32"/>
      <c r="NCW391" s="32"/>
      <c r="NCX391" s="32"/>
      <c r="NCY391" s="32"/>
      <c r="NCZ391" s="32"/>
      <c r="NDA391" s="32"/>
      <c r="NDB391" s="32"/>
      <c r="NDC391" s="32"/>
      <c r="NDD391" s="32"/>
      <c r="NDE391" s="32"/>
      <c r="NDF391" s="32"/>
      <c r="NDG391" s="32"/>
      <c r="NDH391" s="32"/>
      <c r="NDI391" s="32"/>
      <c r="NDJ391" s="32"/>
      <c r="NDK391" s="32"/>
      <c r="NDL391" s="32"/>
      <c r="NDM391" s="32"/>
      <c r="NDN391" s="32"/>
      <c r="NDO391" s="32"/>
      <c r="NDP391" s="32"/>
      <c r="NDQ391" s="32"/>
      <c r="NDR391" s="32"/>
      <c r="NDS391" s="32"/>
      <c r="NDT391" s="32"/>
      <c r="NDU391" s="32"/>
      <c r="NDV391" s="32"/>
      <c r="NDW391" s="32"/>
      <c r="NDX391" s="32"/>
      <c r="NDY391" s="32"/>
      <c r="NDZ391" s="32"/>
      <c r="NEA391" s="32"/>
      <c r="NEB391" s="32"/>
      <c r="NEC391" s="32"/>
      <c r="NED391" s="32"/>
      <c r="NEE391" s="32"/>
      <c r="NEF391" s="32"/>
      <c r="NEG391" s="32"/>
      <c r="NEH391" s="32"/>
      <c r="NEI391" s="32"/>
      <c r="NEJ391" s="32"/>
      <c r="NEK391" s="32"/>
      <c r="NEL391" s="32"/>
      <c r="NEM391" s="32"/>
      <c r="NEN391" s="32"/>
      <c r="NEO391" s="32"/>
      <c r="NEP391" s="32"/>
      <c r="NEQ391" s="32"/>
      <c r="NER391" s="32"/>
      <c r="NES391" s="32"/>
      <c r="NET391" s="32"/>
      <c r="NEU391" s="32"/>
      <c r="NEV391" s="32"/>
      <c r="NEW391" s="32"/>
      <c r="NEX391" s="32"/>
      <c r="NEY391" s="32"/>
      <c r="NEZ391" s="32"/>
      <c r="NFA391" s="32"/>
      <c r="NFB391" s="32"/>
      <c r="NFC391" s="32"/>
      <c r="NFD391" s="32"/>
      <c r="NFE391" s="32"/>
      <c r="NFF391" s="32"/>
      <c r="NFG391" s="32"/>
      <c r="NFH391" s="32"/>
      <c r="NFI391" s="32"/>
      <c r="NFJ391" s="32"/>
      <c r="NFK391" s="32"/>
      <c r="NFL391" s="32"/>
      <c r="NFM391" s="32"/>
      <c r="NFN391" s="32"/>
      <c r="NFO391" s="32"/>
      <c r="NFP391" s="32"/>
      <c r="NFQ391" s="32"/>
      <c r="NFR391" s="32"/>
      <c r="NFS391" s="32"/>
      <c r="NFT391" s="32"/>
      <c r="NFU391" s="32"/>
      <c r="NFV391" s="32"/>
      <c r="NFW391" s="32"/>
      <c r="NFX391" s="32"/>
      <c r="NFY391" s="32"/>
      <c r="NFZ391" s="32"/>
      <c r="NGA391" s="32"/>
      <c r="NGB391" s="32"/>
      <c r="NGC391" s="32"/>
      <c r="NGD391" s="32"/>
      <c r="NGE391" s="32"/>
      <c r="NGF391" s="32"/>
      <c r="NGG391" s="32"/>
      <c r="NGH391" s="32"/>
      <c r="NGI391" s="32"/>
      <c r="NGJ391" s="32"/>
      <c r="NGK391" s="32"/>
      <c r="NGL391" s="32"/>
      <c r="NGM391" s="32"/>
      <c r="NGN391" s="32"/>
      <c r="NGO391" s="32"/>
      <c r="NGP391" s="32"/>
      <c r="NGQ391" s="32"/>
      <c r="NGR391" s="32"/>
      <c r="NGS391" s="32"/>
      <c r="NGT391" s="32"/>
      <c r="NGU391" s="32"/>
      <c r="NGV391" s="32"/>
      <c r="NGW391" s="32"/>
      <c r="NGX391" s="32"/>
      <c r="NGY391" s="32"/>
      <c r="NGZ391" s="32"/>
      <c r="NHA391" s="32"/>
      <c r="NHB391" s="32"/>
      <c r="NHC391" s="32"/>
      <c r="NHD391" s="32"/>
      <c r="NHE391" s="32"/>
      <c r="NHF391" s="32"/>
      <c r="NHG391" s="32"/>
      <c r="NHH391" s="32"/>
      <c r="NHI391" s="32"/>
      <c r="NHJ391" s="32"/>
      <c r="NHK391" s="32"/>
      <c r="NHL391" s="32"/>
      <c r="NHM391" s="32"/>
      <c r="NHN391" s="32"/>
      <c r="NHO391" s="32"/>
      <c r="NHP391" s="32"/>
      <c r="NHQ391" s="32"/>
      <c r="NHR391" s="32"/>
      <c r="NHS391" s="32"/>
      <c r="NHT391" s="32"/>
      <c r="NHU391" s="32"/>
      <c r="NHV391" s="32"/>
      <c r="NHW391" s="32"/>
      <c r="NHX391" s="32"/>
      <c r="NHY391" s="32"/>
      <c r="NHZ391" s="32"/>
      <c r="NIA391" s="32"/>
      <c r="NIB391" s="32"/>
      <c r="NIC391" s="32"/>
      <c r="NID391" s="32"/>
      <c r="NIE391" s="32"/>
      <c r="NIF391" s="32"/>
      <c r="NIG391" s="32"/>
      <c r="NIH391" s="32"/>
      <c r="NII391" s="32"/>
      <c r="NIJ391" s="32"/>
      <c r="NIK391" s="32"/>
      <c r="NIL391" s="32"/>
      <c r="NIM391" s="32"/>
      <c r="NIN391" s="32"/>
      <c r="NIO391" s="32"/>
      <c r="NIP391" s="32"/>
      <c r="NIQ391" s="32"/>
      <c r="NIR391" s="32"/>
      <c r="NIS391" s="32"/>
      <c r="NIT391" s="32"/>
      <c r="NIU391" s="32"/>
      <c r="NIV391" s="32"/>
      <c r="NIW391" s="32"/>
      <c r="NIX391" s="32"/>
      <c r="NIY391" s="32"/>
      <c r="NIZ391" s="32"/>
      <c r="NJA391" s="32"/>
      <c r="NJB391" s="32"/>
      <c r="NJC391" s="32"/>
      <c r="NJD391" s="32"/>
      <c r="NJE391" s="32"/>
      <c r="NJF391" s="32"/>
      <c r="NJG391" s="32"/>
      <c r="NJH391" s="32"/>
      <c r="NJI391" s="32"/>
      <c r="NJJ391" s="32"/>
      <c r="NJK391" s="32"/>
      <c r="NJL391" s="32"/>
      <c r="NJM391" s="32"/>
      <c r="NJN391" s="32"/>
      <c r="NJO391" s="32"/>
      <c r="NJP391" s="32"/>
      <c r="NJQ391" s="32"/>
      <c r="NJR391" s="32"/>
      <c r="NJS391" s="32"/>
      <c r="NJT391" s="32"/>
      <c r="NJU391" s="32"/>
      <c r="NJV391" s="32"/>
      <c r="NJW391" s="32"/>
      <c r="NJX391" s="32"/>
      <c r="NJY391" s="32"/>
      <c r="NJZ391" s="32"/>
      <c r="NKA391" s="32"/>
      <c r="NKB391" s="32"/>
      <c r="NKC391" s="32"/>
      <c r="NKD391" s="32"/>
      <c r="NKE391" s="32"/>
      <c r="NKF391" s="32"/>
      <c r="NKG391" s="32"/>
      <c r="NKH391" s="32"/>
      <c r="NKI391" s="32"/>
      <c r="NKJ391" s="32"/>
      <c r="NKK391" s="32"/>
      <c r="NKL391" s="32"/>
      <c r="NKM391" s="32"/>
      <c r="NKN391" s="32"/>
      <c r="NKO391" s="32"/>
      <c r="NKP391" s="32"/>
      <c r="NKQ391" s="32"/>
      <c r="NKR391" s="32"/>
      <c r="NKS391" s="32"/>
      <c r="NKT391" s="32"/>
      <c r="NKU391" s="32"/>
      <c r="NKV391" s="32"/>
      <c r="NKW391" s="32"/>
      <c r="NKX391" s="32"/>
      <c r="NKY391" s="32"/>
      <c r="NKZ391" s="32"/>
      <c r="NLA391" s="32"/>
      <c r="NLB391" s="32"/>
      <c r="NLC391" s="32"/>
      <c r="NLD391" s="32"/>
      <c r="NLE391" s="32"/>
      <c r="NLF391" s="32"/>
      <c r="NLG391" s="32"/>
      <c r="NLH391" s="32"/>
      <c r="NLI391" s="32"/>
      <c r="NLJ391" s="32"/>
      <c r="NLK391" s="32"/>
      <c r="NLL391" s="32"/>
      <c r="NLM391" s="32"/>
      <c r="NLN391" s="32"/>
      <c r="NLO391" s="32"/>
      <c r="NLP391" s="32"/>
      <c r="NLQ391" s="32"/>
      <c r="NLR391" s="32"/>
      <c r="NLS391" s="32"/>
      <c r="NLT391" s="32"/>
      <c r="NLU391" s="32"/>
      <c r="NLV391" s="32"/>
      <c r="NLW391" s="32"/>
      <c r="NLX391" s="32"/>
      <c r="NLY391" s="32"/>
      <c r="NLZ391" s="32"/>
      <c r="NMA391" s="32"/>
      <c r="NMB391" s="32"/>
      <c r="NMC391" s="32"/>
      <c r="NMD391" s="32"/>
      <c r="NME391" s="32"/>
      <c r="NMF391" s="32"/>
      <c r="NMG391" s="32"/>
      <c r="NMH391" s="32"/>
      <c r="NMI391" s="32"/>
      <c r="NMJ391" s="32"/>
      <c r="NMK391" s="32"/>
      <c r="NML391" s="32"/>
      <c r="NMM391" s="32"/>
      <c r="NMN391" s="32"/>
      <c r="NMO391" s="32"/>
      <c r="NMP391" s="32"/>
      <c r="NMQ391" s="32"/>
      <c r="NMR391" s="32"/>
      <c r="NMS391" s="32"/>
      <c r="NMT391" s="32"/>
      <c r="NMU391" s="32"/>
      <c r="NMV391" s="32"/>
      <c r="NMW391" s="32"/>
      <c r="NMX391" s="32"/>
      <c r="NMY391" s="32"/>
      <c r="NMZ391" s="32"/>
      <c r="NNA391" s="32"/>
      <c r="NNB391" s="32"/>
      <c r="NNC391" s="32"/>
      <c r="NND391" s="32"/>
      <c r="NNE391" s="32"/>
      <c r="NNF391" s="32"/>
      <c r="NNG391" s="32"/>
      <c r="NNH391" s="32"/>
      <c r="NNI391" s="32"/>
      <c r="NNJ391" s="32"/>
      <c r="NNK391" s="32"/>
      <c r="NNL391" s="32"/>
      <c r="NNM391" s="32"/>
      <c r="NNN391" s="32"/>
      <c r="NNO391" s="32"/>
      <c r="NNP391" s="32"/>
      <c r="NNQ391" s="32"/>
      <c r="NNR391" s="32"/>
      <c r="NNS391" s="32"/>
      <c r="NNT391" s="32"/>
      <c r="NNU391" s="32"/>
      <c r="NNV391" s="32"/>
      <c r="NNW391" s="32"/>
      <c r="NNX391" s="32"/>
      <c r="NNY391" s="32"/>
      <c r="NNZ391" s="32"/>
      <c r="NOA391" s="32"/>
      <c r="NOB391" s="32"/>
      <c r="NOC391" s="32"/>
      <c r="NOD391" s="32"/>
      <c r="NOE391" s="32"/>
      <c r="NOF391" s="32"/>
      <c r="NOG391" s="32"/>
      <c r="NOH391" s="32"/>
      <c r="NOI391" s="32"/>
      <c r="NOJ391" s="32"/>
      <c r="NOK391" s="32"/>
      <c r="NOL391" s="32"/>
      <c r="NOM391" s="32"/>
      <c r="NON391" s="32"/>
      <c r="NOO391" s="32"/>
      <c r="NOP391" s="32"/>
      <c r="NOQ391" s="32"/>
      <c r="NOR391" s="32"/>
      <c r="NOS391" s="32"/>
      <c r="NOT391" s="32"/>
      <c r="NOU391" s="32"/>
      <c r="NOV391" s="32"/>
      <c r="NOW391" s="32"/>
      <c r="NOX391" s="32"/>
      <c r="NOY391" s="32"/>
      <c r="NOZ391" s="32"/>
      <c r="NPA391" s="32"/>
      <c r="NPB391" s="32"/>
      <c r="NPC391" s="32"/>
      <c r="NPD391" s="32"/>
      <c r="NPE391" s="32"/>
      <c r="NPF391" s="32"/>
      <c r="NPG391" s="32"/>
      <c r="NPH391" s="32"/>
      <c r="NPI391" s="32"/>
      <c r="NPJ391" s="32"/>
      <c r="NPK391" s="32"/>
      <c r="NPL391" s="32"/>
      <c r="NPM391" s="32"/>
      <c r="NPN391" s="32"/>
      <c r="NPO391" s="32"/>
      <c r="NPP391" s="32"/>
      <c r="NPQ391" s="32"/>
      <c r="NPR391" s="32"/>
      <c r="NPS391" s="32"/>
      <c r="NPT391" s="32"/>
      <c r="NPU391" s="32"/>
      <c r="NPV391" s="32"/>
      <c r="NPW391" s="32"/>
      <c r="NPX391" s="32"/>
      <c r="NPY391" s="32"/>
      <c r="NPZ391" s="32"/>
      <c r="NQA391" s="32"/>
      <c r="NQB391" s="32"/>
      <c r="NQC391" s="32"/>
      <c r="NQD391" s="32"/>
      <c r="NQE391" s="32"/>
      <c r="NQF391" s="32"/>
      <c r="NQG391" s="32"/>
      <c r="NQH391" s="32"/>
      <c r="NQI391" s="32"/>
      <c r="NQJ391" s="32"/>
      <c r="NQK391" s="32"/>
      <c r="NQL391" s="32"/>
      <c r="NQM391" s="32"/>
      <c r="NQN391" s="32"/>
      <c r="NQO391" s="32"/>
      <c r="NQP391" s="32"/>
      <c r="NQQ391" s="32"/>
      <c r="NQR391" s="32"/>
      <c r="NQS391" s="32"/>
      <c r="NQT391" s="32"/>
      <c r="NQU391" s="32"/>
      <c r="NQV391" s="32"/>
      <c r="NQW391" s="32"/>
      <c r="NQX391" s="32"/>
      <c r="NQY391" s="32"/>
      <c r="NQZ391" s="32"/>
      <c r="NRA391" s="32"/>
      <c r="NRB391" s="32"/>
      <c r="NRC391" s="32"/>
      <c r="NRD391" s="32"/>
      <c r="NRE391" s="32"/>
      <c r="NRF391" s="32"/>
      <c r="NRG391" s="32"/>
      <c r="NRH391" s="32"/>
      <c r="NRI391" s="32"/>
      <c r="NRJ391" s="32"/>
      <c r="NRK391" s="32"/>
      <c r="NRL391" s="32"/>
      <c r="NRM391" s="32"/>
      <c r="NRN391" s="32"/>
      <c r="NRO391" s="32"/>
      <c r="NRP391" s="32"/>
      <c r="NRQ391" s="32"/>
      <c r="NRR391" s="32"/>
      <c r="NRS391" s="32"/>
      <c r="NRT391" s="32"/>
      <c r="NRU391" s="32"/>
      <c r="NRV391" s="32"/>
      <c r="NRW391" s="32"/>
      <c r="NRX391" s="32"/>
      <c r="NRY391" s="32"/>
      <c r="NRZ391" s="32"/>
      <c r="NSA391" s="32"/>
      <c r="NSB391" s="32"/>
      <c r="NSC391" s="32"/>
      <c r="NSD391" s="32"/>
      <c r="NSE391" s="32"/>
      <c r="NSF391" s="32"/>
      <c r="NSG391" s="32"/>
      <c r="NSH391" s="32"/>
      <c r="NSI391" s="32"/>
      <c r="NSJ391" s="32"/>
      <c r="NSK391" s="32"/>
      <c r="NSL391" s="32"/>
      <c r="NSM391" s="32"/>
      <c r="NSN391" s="32"/>
      <c r="NSO391" s="32"/>
      <c r="NSP391" s="32"/>
      <c r="NSQ391" s="32"/>
      <c r="NSR391" s="32"/>
      <c r="NSS391" s="32"/>
      <c r="NST391" s="32"/>
      <c r="NSU391" s="32"/>
      <c r="NSV391" s="32"/>
      <c r="NSW391" s="32"/>
      <c r="NSX391" s="32"/>
      <c r="NSY391" s="32"/>
      <c r="NSZ391" s="32"/>
      <c r="NTA391" s="32"/>
      <c r="NTB391" s="32"/>
      <c r="NTC391" s="32"/>
      <c r="NTD391" s="32"/>
      <c r="NTE391" s="32"/>
      <c r="NTF391" s="32"/>
      <c r="NTG391" s="32"/>
      <c r="NTH391" s="32"/>
      <c r="NTI391" s="32"/>
      <c r="NTJ391" s="32"/>
      <c r="NTK391" s="32"/>
      <c r="NTL391" s="32"/>
      <c r="NTM391" s="32"/>
      <c r="NTN391" s="32"/>
      <c r="NTO391" s="32"/>
      <c r="NTP391" s="32"/>
      <c r="NTQ391" s="32"/>
      <c r="NTR391" s="32"/>
      <c r="NTS391" s="32"/>
      <c r="NTT391" s="32"/>
      <c r="NTU391" s="32"/>
      <c r="NTV391" s="32"/>
      <c r="NTW391" s="32"/>
      <c r="NTX391" s="32"/>
      <c r="NTY391" s="32"/>
      <c r="NTZ391" s="32"/>
      <c r="NUA391" s="32"/>
      <c r="NUB391" s="32"/>
      <c r="NUC391" s="32"/>
      <c r="NUD391" s="32"/>
      <c r="NUE391" s="32"/>
      <c r="NUF391" s="32"/>
      <c r="NUG391" s="32"/>
      <c r="NUH391" s="32"/>
      <c r="NUI391" s="32"/>
      <c r="NUJ391" s="32"/>
      <c r="NUK391" s="32"/>
      <c r="NUL391" s="32"/>
      <c r="NUM391" s="32"/>
      <c r="NUN391" s="32"/>
      <c r="NUO391" s="32"/>
      <c r="NUP391" s="32"/>
      <c r="NUQ391" s="32"/>
      <c r="NUR391" s="32"/>
      <c r="NUS391" s="32"/>
      <c r="NUT391" s="32"/>
      <c r="NUU391" s="32"/>
      <c r="NUV391" s="32"/>
      <c r="NUW391" s="32"/>
      <c r="NUX391" s="32"/>
      <c r="NUY391" s="32"/>
      <c r="NUZ391" s="32"/>
      <c r="NVA391" s="32"/>
      <c r="NVB391" s="32"/>
      <c r="NVC391" s="32"/>
      <c r="NVD391" s="32"/>
      <c r="NVE391" s="32"/>
      <c r="NVF391" s="32"/>
      <c r="NVG391" s="32"/>
      <c r="NVH391" s="32"/>
      <c r="NVI391" s="32"/>
      <c r="NVJ391" s="32"/>
      <c r="NVK391" s="32"/>
      <c r="NVL391" s="32"/>
      <c r="NVM391" s="32"/>
      <c r="NVN391" s="32"/>
      <c r="NVO391" s="32"/>
      <c r="NVP391" s="32"/>
      <c r="NVQ391" s="32"/>
      <c r="NVR391" s="32"/>
      <c r="NVS391" s="32"/>
      <c r="NVT391" s="32"/>
      <c r="NVU391" s="32"/>
      <c r="NVV391" s="32"/>
      <c r="NVW391" s="32"/>
      <c r="NVX391" s="32"/>
      <c r="NVY391" s="32"/>
      <c r="NVZ391" s="32"/>
      <c r="NWA391" s="32"/>
      <c r="NWB391" s="32"/>
      <c r="NWC391" s="32"/>
      <c r="NWD391" s="32"/>
      <c r="NWE391" s="32"/>
      <c r="NWF391" s="32"/>
      <c r="NWG391" s="32"/>
      <c r="NWH391" s="32"/>
      <c r="NWI391" s="32"/>
      <c r="NWJ391" s="32"/>
      <c r="NWK391" s="32"/>
      <c r="NWL391" s="32"/>
      <c r="NWM391" s="32"/>
      <c r="NWN391" s="32"/>
      <c r="NWO391" s="32"/>
      <c r="NWP391" s="32"/>
      <c r="NWQ391" s="32"/>
      <c r="NWR391" s="32"/>
      <c r="NWS391" s="32"/>
      <c r="NWT391" s="32"/>
      <c r="NWU391" s="32"/>
      <c r="NWV391" s="32"/>
      <c r="NWW391" s="32"/>
      <c r="NWX391" s="32"/>
      <c r="NWY391" s="32"/>
      <c r="NWZ391" s="32"/>
      <c r="NXA391" s="32"/>
      <c r="NXB391" s="32"/>
      <c r="NXC391" s="32"/>
      <c r="NXD391" s="32"/>
      <c r="NXE391" s="32"/>
      <c r="NXF391" s="32"/>
      <c r="NXG391" s="32"/>
      <c r="NXH391" s="32"/>
      <c r="NXI391" s="32"/>
      <c r="NXJ391" s="32"/>
      <c r="NXK391" s="32"/>
      <c r="NXL391" s="32"/>
      <c r="NXM391" s="32"/>
      <c r="NXN391" s="32"/>
      <c r="NXO391" s="32"/>
      <c r="NXP391" s="32"/>
      <c r="NXQ391" s="32"/>
      <c r="NXR391" s="32"/>
      <c r="NXS391" s="32"/>
      <c r="NXT391" s="32"/>
      <c r="NXU391" s="32"/>
      <c r="NXV391" s="32"/>
      <c r="NXW391" s="32"/>
      <c r="NXX391" s="32"/>
      <c r="NXY391" s="32"/>
      <c r="NXZ391" s="32"/>
      <c r="NYA391" s="32"/>
      <c r="NYB391" s="32"/>
      <c r="NYC391" s="32"/>
      <c r="NYD391" s="32"/>
      <c r="NYE391" s="32"/>
      <c r="NYF391" s="32"/>
      <c r="NYG391" s="32"/>
      <c r="NYH391" s="32"/>
      <c r="NYI391" s="32"/>
      <c r="NYJ391" s="32"/>
      <c r="NYK391" s="32"/>
      <c r="NYL391" s="32"/>
      <c r="NYM391" s="32"/>
      <c r="NYN391" s="32"/>
      <c r="NYO391" s="32"/>
      <c r="NYP391" s="32"/>
      <c r="NYQ391" s="32"/>
      <c r="NYR391" s="32"/>
      <c r="NYS391" s="32"/>
      <c r="NYT391" s="32"/>
      <c r="NYU391" s="32"/>
      <c r="NYV391" s="32"/>
      <c r="NYW391" s="32"/>
      <c r="NYX391" s="32"/>
      <c r="NYY391" s="32"/>
      <c r="NYZ391" s="32"/>
      <c r="NZA391" s="32"/>
      <c r="NZB391" s="32"/>
      <c r="NZC391" s="32"/>
      <c r="NZD391" s="32"/>
      <c r="NZE391" s="32"/>
      <c r="NZF391" s="32"/>
      <c r="NZG391" s="32"/>
      <c r="NZH391" s="32"/>
      <c r="NZI391" s="32"/>
      <c r="NZJ391" s="32"/>
      <c r="NZK391" s="32"/>
      <c r="NZL391" s="32"/>
      <c r="NZM391" s="32"/>
      <c r="NZN391" s="32"/>
      <c r="NZO391" s="32"/>
      <c r="NZP391" s="32"/>
      <c r="NZQ391" s="32"/>
      <c r="NZR391" s="32"/>
      <c r="NZS391" s="32"/>
      <c r="NZT391" s="32"/>
      <c r="NZU391" s="32"/>
      <c r="NZV391" s="32"/>
      <c r="NZW391" s="32"/>
      <c r="NZX391" s="32"/>
      <c r="NZY391" s="32"/>
      <c r="NZZ391" s="32"/>
      <c r="OAA391" s="32"/>
      <c r="OAB391" s="32"/>
      <c r="OAC391" s="32"/>
      <c r="OAD391" s="32"/>
      <c r="OAE391" s="32"/>
      <c r="OAF391" s="32"/>
      <c r="OAG391" s="32"/>
      <c r="OAH391" s="32"/>
      <c r="OAI391" s="32"/>
      <c r="OAJ391" s="32"/>
      <c r="OAK391" s="32"/>
      <c r="OAL391" s="32"/>
      <c r="OAM391" s="32"/>
      <c r="OAN391" s="32"/>
      <c r="OAO391" s="32"/>
      <c r="OAP391" s="32"/>
      <c r="OAQ391" s="32"/>
      <c r="OAR391" s="32"/>
      <c r="OAS391" s="32"/>
      <c r="OAT391" s="32"/>
      <c r="OAU391" s="32"/>
      <c r="OAV391" s="32"/>
      <c r="OAW391" s="32"/>
      <c r="OAX391" s="32"/>
      <c r="OAY391" s="32"/>
      <c r="OAZ391" s="32"/>
      <c r="OBA391" s="32"/>
      <c r="OBB391" s="32"/>
      <c r="OBC391" s="32"/>
      <c r="OBD391" s="32"/>
      <c r="OBE391" s="32"/>
      <c r="OBF391" s="32"/>
      <c r="OBG391" s="32"/>
      <c r="OBH391" s="32"/>
      <c r="OBI391" s="32"/>
      <c r="OBJ391" s="32"/>
      <c r="OBK391" s="32"/>
      <c r="OBL391" s="32"/>
      <c r="OBM391" s="32"/>
      <c r="OBN391" s="32"/>
      <c r="OBO391" s="32"/>
      <c r="OBP391" s="32"/>
      <c r="OBQ391" s="32"/>
      <c r="OBR391" s="32"/>
      <c r="OBS391" s="32"/>
      <c r="OBT391" s="32"/>
      <c r="OBU391" s="32"/>
      <c r="OBV391" s="32"/>
      <c r="OBW391" s="32"/>
      <c r="OBX391" s="32"/>
      <c r="OBY391" s="32"/>
      <c r="OBZ391" s="32"/>
      <c r="OCA391" s="32"/>
      <c r="OCB391" s="32"/>
      <c r="OCC391" s="32"/>
      <c r="OCD391" s="32"/>
      <c r="OCE391" s="32"/>
      <c r="OCF391" s="32"/>
      <c r="OCG391" s="32"/>
      <c r="OCH391" s="32"/>
      <c r="OCI391" s="32"/>
      <c r="OCJ391" s="32"/>
      <c r="OCK391" s="32"/>
      <c r="OCL391" s="32"/>
      <c r="OCM391" s="32"/>
      <c r="OCN391" s="32"/>
      <c r="OCO391" s="32"/>
      <c r="OCP391" s="32"/>
      <c r="OCQ391" s="32"/>
      <c r="OCR391" s="32"/>
      <c r="OCS391" s="32"/>
      <c r="OCT391" s="32"/>
      <c r="OCU391" s="32"/>
      <c r="OCV391" s="32"/>
      <c r="OCW391" s="32"/>
      <c r="OCX391" s="32"/>
      <c r="OCY391" s="32"/>
      <c r="OCZ391" s="32"/>
      <c r="ODA391" s="32"/>
      <c r="ODB391" s="32"/>
      <c r="ODC391" s="32"/>
      <c r="ODD391" s="32"/>
      <c r="ODE391" s="32"/>
      <c r="ODF391" s="32"/>
      <c r="ODG391" s="32"/>
      <c r="ODH391" s="32"/>
      <c r="ODI391" s="32"/>
      <c r="ODJ391" s="32"/>
      <c r="ODK391" s="32"/>
      <c r="ODL391" s="32"/>
      <c r="ODM391" s="32"/>
      <c r="ODN391" s="32"/>
      <c r="ODO391" s="32"/>
      <c r="ODP391" s="32"/>
      <c r="ODQ391" s="32"/>
      <c r="ODR391" s="32"/>
      <c r="ODS391" s="32"/>
      <c r="ODT391" s="32"/>
      <c r="ODU391" s="32"/>
      <c r="ODV391" s="32"/>
      <c r="ODW391" s="32"/>
      <c r="ODX391" s="32"/>
      <c r="ODY391" s="32"/>
      <c r="ODZ391" s="32"/>
      <c r="OEA391" s="32"/>
      <c r="OEB391" s="32"/>
      <c r="OEC391" s="32"/>
      <c r="OED391" s="32"/>
      <c r="OEE391" s="32"/>
      <c r="OEF391" s="32"/>
      <c r="OEG391" s="32"/>
      <c r="OEH391" s="32"/>
      <c r="OEI391" s="32"/>
      <c r="OEJ391" s="32"/>
      <c r="OEK391" s="32"/>
      <c r="OEL391" s="32"/>
      <c r="OEM391" s="32"/>
      <c r="OEN391" s="32"/>
      <c r="OEO391" s="32"/>
      <c r="OEP391" s="32"/>
      <c r="OEQ391" s="32"/>
      <c r="OER391" s="32"/>
      <c r="OES391" s="32"/>
      <c r="OET391" s="32"/>
      <c r="OEU391" s="32"/>
      <c r="OEV391" s="32"/>
      <c r="OEW391" s="32"/>
      <c r="OEX391" s="32"/>
      <c r="OEY391" s="32"/>
      <c r="OEZ391" s="32"/>
      <c r="OFA391" s="32"/>
      <c r="OFB391" s="32"/>
      <c r="OFC391" s="32"/>
      <c r="OFD391" s="32"/>
      <c r="OFE391" s="32"/>
      <c r="OFF391" s="32"/>
      <c r="OFG391" s="32"/>
      <c r="OFH391" s="32"/>
      <c r="OFI391" s="32"/>
      <c r="OFJ391" s="32"/>
      <c r="OFK391" s="32"/>
      <c r="OFL391" s="32"/>
      <c r="OFM391" s="32"/>
      <c r="OFN391" s="32"/>
      <c r="OFO391" s="32"/>
      <c r="OFP391" s="32"/>
      <c r="OFQ391" s="32"/>
      <c r="OFR391" s="32"/>
      <c r="OFS391" s="32"/>
      <c r="OFT391" s="32"/>
      <c r="OFU391" s="32"/>
      <c r="OFV391" s="32"/>
      <c r="OFW391" s="32"/>
      <c r="OFX391" s="32"/>
      <c r="OFY391" s="32"/>
      <c r="OFZ391" s="32"/>
      <c r="OGA391" s="32"/>
      <c r="OGB391" s="32"/>
      <c r="OGC391" s="32"/>
      <c r="OGD391" s="32"/>
      <c r="OGE391" s="32"/>
      <c r="OGF391" s="32"/>
      <c r="OGG391" s="32"/>
      <c r="OGH391" s="32"/>
      <c r="OGI391" s="32"/>
      <c r="OGJ391" s="32"/>
      <c r="OGK391" s="32"/>
      <c r="OGL391" s="32"/>
      <c r="OGM391" s="32"/>
      <c r="OGN391" s="32"/>
      <c r="OGO391" s="32"/>
      <c r="OGP391" s="32"/>
      <c r="OGQ391" s="32"/>
      <c r="OGR391" s="32"/>
      <c r="OGS391" s="32"/>
      <c r="OGT391" s="32"/>
      <c r="OGU391" s="32"/>
      <c r="OGV391" s="32"/>
      <c r="OGW391" s="32"/>
      <c r="OGX391" s="32"/>
      <c r="OGY391" s="32"/>
      <c r="OGZ391" s="32"/>
      <c r="OHA391" s="32"/>
      <c r="OHB391" s="32"/>
      <c r="OHC391" s="32"/>
      <c r="OHD391" s="32"/>
      <c r="OHE391" s="32"/>
      <c r="OHF391" s="32"/>
      <c r="OHG391" s="32"/>
      <c r="OHH391" s="32"/>
      <c r="OHI391" s="32"/>
      <c r="OHJ391" s="32"/>
      <c r="OHK391" s="32"/>
      <c r="OHL391" s="32"/>
      <c r="OHM391" s="32"/>
      <c r="OHN391" s="32"/>
      <c r="OHO391" s="32"/>
      <c r="OHP391" s="32"/>
      <c r="OHQ391" s="32"/>
      <c r="OHR391" s="32"/>
      <c r="OHS391" s="32"/>
      <c r="OHT391" s="32"/>
      <c r="OHU391" s="32"/>
      <c r="OHV391" s="32"/>
      <c r="OHW391" s="32"/>
      <c r="OHX391" s="32"/>
      <c r="OHY391" s="32"/>
      <c r="OHZ391" s="32"/>
      <c r="OIA391" s="32"/>
      <c r="OIB391" s="32"/>
      <c r="OIC391" s="32"/>
      <c r="OID391" s="32"/>
      <c r="OIE391" s="32"/>
      <c r="OIF391" s="32"/>
      <c r="OIG391" s="32"/>
      <c r="OIH391" s="32"/>
      <c r="OII391" s="32"/>
      <c r="OIJ391" s="32"/>
      <c r="OIK391" s="32"/>
      <c r="OIL391" s="32"/>
      <c r="OIM391" s="32"/>
      <c r="OIN391" s="32"/>
      <c r="OIO391" s="32"/>
      <c r="OIP391" s="32"/>
      <c r="OIQ391" s="32"/>
      <c r="OIR391" s="32"/>
      <c r="OIS391" s="32"/>
      <c r="OIT391" s="32"/>
      <c r="OIU391" s="32"/>
      <c r="OIV391" s="32"/>
      <c r="OIW391" s="32"/>
      <c r="OIX391" s="32"/>
      <c r="OIY391" s="32"/>
      <c r="OIZ391" s="32"/>
      <c r="OJA391" s="32"/>
      <c r="OJB391" s="32"/>
      <c r="OJC391" s="32"/>
      <c r="OJD391" s="32"/>
      <c r="OJE391" s="32"/>
      <c r="OJF391" s="32"/>
      <c r="OJG391" s="32"/>
      <c r="OJH391" s="32"/>
      <c r="OJI391" s="32"/>
      <c r="OJJ391" s="32"/>
      <c r="OJK391" s="32"/>
      <c r="OJL391" s="32"/>
      <c r="OJM391" s="32"/>
      <c r="OJN391" s="32"/>
      <c r="OJO391" s="32"/>
      <c r="OJP391" s="32"/>
      <c r="OJQ391" s="32"/>
      <c r="OJR391" s="32"/>
      <c r="OJS391" s="32"/>
      <c r="OJT391" s="32"/>
      <c r="OJU391" s="32"/>
      <c r="OJV391" s="32"/>
      <c r="OJW391" s="32"/>
      <c r="OJX391" s="32"/>
      <c r="OJY391" s="32"/>
      <c r="OJZ391" s="32"/>
      <c r="OKA391" s="32"/>
      <c r="OKB391" s="32"/>
      <c r="OKC391" s="32"/>
      <c r="OKD391" s="32"/>
      <c r="OKE391" s="32"/>
      <c r="OKF391" s="32"/>
      <c r="OKG391" s="32"/>
      <c r="OKH391" s="32"/>
      <c r="OKI391" s="32"/>
      <c r="OKJ391" s="32"/>
      <c r="OKK391" s="32"/>
      <c r="OKL391" s="32"/>
      <c r="OKM391" s="32"/>
      <c r="OKN391" s="32"/>
      <c r="OKO391" s="32"/>
      <c r="OKP391" s="32"/>
      <c r="OKQ391" s="32"/>
      <c r="OKR391" s="32"/>
      <c r="OKS391" s="32"/>
      <c r="OKT391" s="32"/>
      <c r="OKU391" s="32"/>
      <c r="OKV391" s="32"/>
      <c r="OKW391" s="32"/>
      <c r="OKX391" s="32"/>
      <c r="OKY391" s="32"/>
      <c r="OKZ391" s="32"/>
      <c r="OLA391" s="32"/>
      <c r="OLB391" s="32"/>
      <c r="OLC391" s="32"/>
      <c r="OLD391" s="32"/>
      <c r="OLE391" s="32"/>
      <c r="OLF391" s="32"/>
      <c r="OLG391" s="32"/>
      <c r="OLH391" s="32"/>
      <c r="OLI391" s="32"/>
      <c r="OLJ391" s="32"/>
      <c r="OLK391" s="32"/>
      <c r="OLL391" s="32"/>
      <c r="OLM391" s="32"/>
      <c r="OLN391" s="32"/>
      <c r="OLO391" s="32"/>
      <c r="OLP391" s="32"/>
      <c r="OLQ391" s="32"/>
      <c r="OLR391" s="32"/>
      <c r="OLS391" s="32"/>
      <c r="OLT391" s="32"/>
      <c r="OLU391" s="32"/>
      <c r="OLV391" s="32"/>
      <c r="OLW391" s="32"/>
      <c r="OLX391" s="32"/>
      <c r="OLY391" s="32"/>
      <c r="OLZ391" s="32"/>
      <c r="OMA391" s="32"/>
      <c r="OMB391" s="32"/>
      <c r="OMC391" s="32"/>
      <c r="OMD391" s="32"/>
      <c r="OME391" s="32"/>
      <c r="OMF391" s="32"/>
      <c r="OMG391" s="32"/>
      <c r="OMH391" s="32"/>
      <c r="OMI391" s="32"/>
      <c r="OMJ391" s="32"/>
      <c r="OMK391" s="32"/>
      <c r="OML391" s="32"/>
      <c r="OMM391" s="32"/>
      <c r="OMN391" s="32"/>
      <c r="OMO391" s="32"/>
      <c r="OMP391" s="32"/>
      <c r="OMQ391" s="32"/>
      <c r="OMR391" s="32"/>
      <c r="OMS391" s="32"/>
      <c r="OMT391" s="32"/>
      <c r="OMU391" s="32"/>
      <c r="OMV391" s="32"/>
      <c r="OMW391" s="32"/>
      <c r="OMX391" s="32"/>
      <c r="OMY391" s="32"/>
      <c r="OMZ391" s="32"/>
      <c r="ONA391" s="32"/>
      <c r="ONB391" s="32"/>
      <c r="ONC391" s="32"/>
      <c r="OND391" s="32"/>
      <c r="ONE391" s="32"/>
      <c r="ONF391" s="32"/>
      <c r="ONG391" s="32"/>
      <c r="ONH391" s="32"/>
      <c r="ONI391" s="32"/>
      <c r="ONJ391" s="32"/>
      <c r="ONK391" s="32"/>
      <c r="ONL391" s="32"/>
      <c r="ONM391" s="32"/>
      <c r="ONN391" s="32"/>
      <c r="ONO391" s="32"/>
      <c r="ONP391" s="32"/>
      <c r="ONQ391" s="32"/>
      <c r="ONR391" s="32"/>
      <c r="ONS391" s="32"/>
      <c r="ONT391" s="32"/>
      <c r="ONU391" s="32"/>
      <c r="ONV391" s="32"/>
      <c r="ONW391" s="32"/>
      <c r="ONX391" s="32"/>
      <c r="ONY391" s="32"/>
      <c r="ONZ391" s="32"/>
      <c r="OOA391" s="32"/>
      <c r="OOB391" s="32"/>
      <c r="OOC391" s="32"/>
      <c r="OOD391" s="32"/>
      <c r="OOE391" s="32"/>
      <c r="OOF391" s="32"/>
      <c r="OOG391" s="32"/>
      <c r="OOH391" s="32"/>
      <c r="OOI391" s="32"/>
      <c r="OOJ391" s="32"/>
      <c r="OOK391" s="32"/>
      <c r="OOL391" s="32"/>
      <c r="OOM391" s="32"/>
      <c r="OON391" s="32"/>
      <c r="OOO391" s="32"/>
      <c r="OOP391" s="32"/>
      <c r="OOQ391" s="32"/>
      <c r="OOR391" s="32"/>
      <c r="OOS391" s="32"/>
      <c r="OOT391" s="32"/>
      <c r="OOU391" s="32"/>
      <c r="OOV391" s="32"/>
      <c r="OOW391" s="32"/>
      <c r="OOX391" s="32"/>
      <c r="OOY391" s="32"/>
      <c r="OOZ391" s="32"/>
      <c r="OPA391" s="32"/>
      <c r="OPB391" s="32"/>
      <c r="OPC391" s="32"/>
      <c r="OPD391" s="32"/>
      <c r="OPE391" s="32"/>
      <c r="OPF391" s="32"/>
      <c r="OPG391" s="32"/>
      <c r="OPH391" s="32"/>
      <c r="OPI391" s="32"/>
      <c r="OPJ391" s="32"/>
      <c r="OPK391" s="32"/>
      <c r="OPL391" s="32"/>
      <c r="OPM391" s="32"/>
      <c r="OPN391" s="32"/>
      <c r="OPO391" s="32"/>
      <c r="OPP391" s="32"/>
      <c r="OPQ391" s="32"/>
      <c r="OPR391" s="32"/>
      <c r="OPS391" s="32"/>
      <c r="OPT391" s="32"/>
      <c r="OPU391" s="32"/>
      <c r="OPV391" s="32"/>
      <c r="OPW391" s="32"/>
      <c r="OPX391" s="32"/>
      <c r="OPY391" s="32"/>
      <c r="OPZ391" s="32"/>
      <c r="OQA391" s="32"/>
      <c r="OQB391" s="32"/>
      <c r="OQC391" s="32"/>
      <c r="OQD391" s="32"/>
      <c r="OQE391" s="32"/>
      <c r="OQF391" s="32"/>
      <c r="OQG391" s="32"/>
      <c r="OQH391" s="32"/>
      <c r="OQI391" s="32"/>
      <c r="OQJ391" s="32"/>
      <c r="OQK391" s="32"/>
      <c r="OQL391" s="32"/>
      <c r="OQM391" s="32"/>
      <c r="OQN391" s="32"/>
      <c r="OQO391" s="32"/>
      <c r="OQP391" s="32"/>
      <c r="OQQ391" s="32"/>
      <c r="OQR391" s="32"/>
      <c r="OQS391" s="32"/>
      <c r="OQT391" s="32"/>
      <c r="OQU391" s="32"/>
      <c r="OQV391" s="32"/>
      <c r="OQW391" s="32"/>
      <c r="OQX391" s="32"/>
      <c r="OQY391" s="32"/>
      <c r="OQZ391" s="32"/>
      <c r="ORA391" s="32"/>
      <c r="ORB391" s="32"/>
      <c r="ORC391" s="32"/>
      <c r="ORD391" s="32"/>
      <c r="ORE391" s="32"/>
      <c r="ORF391" s="32"/>
      <c r="ORG391" s="32"/>
      <c r="ORH391" s="32"/>
      <c r="ORI391" s="32"/>
      <c r="ORJ391" s="32"/>
      <c r="ORK391" s="32"/>
      <c r="ORL391" s="32"/>
      <c r="ORM391" s="32"/>
      <c r="ORN391" s="32"/>
      <c r="ORO391" s="32"/>
      <c r="ORP391" s="32"/>
      <c r="ORQ391" s="32"/>
      <c r="ORR391" s="32"/>
      <c r="ORS391" s="32"/>
      <c r="ORT391" s="32"/>
      <c r="ORU391" s="32"/>
      <c r="ORV391" s="32"/>
      <c r="ORW391" s="32"/>
      <c r="ORX391" s="32"/>
      <c r="ORY391" s="32"/>
      <c r="ORZ391" s="32"/>
      <c r="OSA391" s="32"/>
      <c r="OSB391" s="32"/>
      <c r="OSC391" s="32"/>
      <c r="OSD391" s="32"/>
      <c r="OSE391" s="32"/>
      <c r="OSF391" s="32"/>
      <c r="OSG391" s="32"/>
      <c r="OSH391" s="32"/>
      <c r="OSI391" s="32"/>
      <c r="OSJ391" s="32"/>
      <c r="OSK391" s="32"/>
      <c r="OSL391" s="32"/>
      <c r="OSM391" s="32"/>
      <c r="OSN391" s="32"/>
      <c r="OSO391" s="32"/>
      <c r="OSP391" s="32"/>
      <c r="OSQ391" s="32"/>
      <c r="OSR391" s="32"/>
      <c r="OSS391" s="32"/>
      <c r="OST391" s="32"/>
      <c r="OSU391" s="32"/>
      <c r="OSV391" s="32"/>
      <c r="OSW391" s="32"/>
      <c r="OSX391" s="32"/>
      <c r="OSY391" s="32"/>
      <c r="OSZ391" s="32"/>
      <c r="OTA391" s="32"/>
      <c r="OTB391" s="32"/>
      <c r="OTC391" s="32"/>
      <c r="OTD391" s="32"/>
      <c r="OTE391" s="32"/>
      <c r="OTF391" s="32"/>
      <c r="OTG391" s="32"/>
      <c r="OTH391" s="32"/>
      <c r="OTI391" s="32"/>
      <c r="OTJ391" s="32"/>
      <c r="OTK391" s="32"/>
      <c r="OTL391" s="32"/>
      <c r="OTM391" s="32"/>
      <c r="OTN391" s="32"/>
      <c r="OTO391" s="32"/>
      <c r="OTP391" s="32"/>
      <c r="OTQ391" s="32"/>
      <c r="OTR391" s="32"/>
      <c r="OTS391" s="32"/>
      <c r="OTT391" s="32"/>
      <c r="OTU391" s="32"/>
      <c r="OTV391" s="32"/>
      <c r="OTW391" s="32"/>
      <c r="OTX391" s="32"/>
      <c r="OTY391" s="32"/>
      <c r="OTZ391" s="32"/>
      <c r="OUA391" s="32"/>
      <c r="OUB391" s="32"/>
      <c r="OUC391" s="32"/>
      <c r="OUD391" s="32"/>
      <c r="OUE391" s="32"/>
      <c r="OUF391" s="32"/>
      <c r="OUG391" s="32"/>
      <c r="OUH391" s="32"/>
      <c r="OUI391" s="32"/>
      <c r="OUJ391" s="32"/>
      <c r="OUK391" s="32"/>
      <c r="OUL391" s="32"/>
      <c r="OUM391" s="32"/>
      <c r="OUN391" s="32"/>
      <c r="OUO391" s="32"/>
      <c r="OUP391" s="32"/>
      <c r="OUQ391" s="32"/>
      <c r="OUR391" s="32"/>
      <c r="OUS391" s="32"/>
      <c r="OUT391" s="32"/>
      <c r="OUU391" s="32"/>
      <c r="OUV391" s="32"/>
      <c r="OUW391" s="32"/>
      <c r="OUX391" s="32"/>
      <c r="OUY391" s="32"/>
      <c r="OUZ391" s="32"/>
      <c r="OVA391" s="32"/>
      <c r="OVB391" s="32"/>
      <c r="OVC391" s="32"/>
      <c r="OVD391" s="32"/>
      <c r="OVE391" s="32"/>
      <c r="OVF391" s="32"/>
      <c r="OVG391" s="32"/>
      <c r="OVH391" s="32"/>
      <c r="OVI391" s="32"/>
      <c r="OVJ391" s="32"/>
      <c r="OVK391" s="32"/>
      <c r="OVL391" s="32"/>
      <c r="OVM391" s="32"/>
      <c r="OVN391" s="32"/>
      <c r="OVO391" s="32"/>
      <c r="OVP391" s="32"/>
      <c r="OVQ391" s="32"/>
      <c r="OVR391" s="32"/>
      <c r="OVS391" s="32"/>
      <c r="OVT391" s="32"/>
      <c r="OVU391" s="32"/>
      <c r="OVV391" s="32"/>
      <c r="OVW391" s="32"/>
      <c r="OVX391" s="32"/>
      <c r="OVY391" s="32"/>
      <c r="OVZ391" s="32"/>
      <c r="OWA391" s="32"/>
      <c r="OWB391" s="32"/>
      <c r="OWC391" s="32"/>
      <c r="OWD391" s="32"/>
      <c r="OWE391" s="32"/>
      <c r="OWF391" s="32"/>
      <c r="OWG391" s="32"/>
      <c r="OWH391" s="32"/>
      <c r="OWI391" s="32"/>
      <c r="OWJ391" s="32"/>
      <c r="OWK391" s="32"/>
      <c r="OWL391" s="32"/>
      <c r="OWM391" s="32"/>
      <c r="OWN391" s="32"/>
      <c r="OWO391" s="32"/>
      <c r="OWP391" s="32"/>
      <c r="OWQ391" s="32"/>
      <c r="OWR391" s="32"/>
      <c r="OWS391" s="32"/>
      <c r="OWT391" s="32"/>
      <c r="OWU391" s="32"/>
      <c r="OWV391" s="32"/>
      <c r="OWW391" s="32"/>
      <c r="OWX391" s="32"/>
      <c r="OWY391" s="32"/>
      <c r="OWZ391" s="32"/>
      <c r="OXA391" s="32"/>
      <c r="OXB391" s="32"/>
      <c r="OXC391" s="32"/>
      <c r="OXD391" s="32"/>
      <c r="OXE391" s="32"/>
      <c r="OXF391" s="32"/>
      <c r="OXG391" s="32"/>
      <c r="OXH391" s="32"/>
      <c r="OXI391" s="32"/>
      <c r="OXJ391" s="32"/>
      <c r="OXK391" s="32"/>
      <c r="OXL391" s="32"/>
      <c r="OXM391" s="32"/>
      <c r="OXN391" s="32"/>
      <c r="OXO391" s="32"/>
      <c r="OXP391" s="32"/>
      <c r="OXQ391" s="32"/>
      <c r="OXR391" s="32"/>
      <c r="OXS391" s="32"/>
      <c r="OXT391" s="32"/>
      <c r="OXU391" s="32"/>
      <c r="OXV391" s="32"/>
      <c r="OXW391" s="32"/>
      <c r="OXX391" s="32"/>
      <c r="OXY391" s="32"/>
      <c r="OXZ391" s="32"/>
      <c r="OYA391" s="32"/>
      <c r="OYB391" s="32"/>
      <c r="OYC391" s="32"/>
      <c r="OYD391" s="32"/>
      <c r="OYE391" s="32"/>
      <c r="OYF391" s="32"/>
      <c r="OYG391" s="32"/>
      <c r="OYH391" s="32"/>
      <c r="OYI391" s="32"/>
      <c r="OYJ391" s="32"/>
      <c r="OYK391" s="32"/>
      <c r="OYL391" s="32"/>
      <c r="OYM391" s="32"/>
      <c r="OYN391" s="32"/>
      <c r="OYO391" s="32"/>
      <c r="OYP391" s="32"/>
      <c r="OYQ391" s="32"/>
      <c r="OYR391" s="32"/>
      <c r="OYS391" s="32"/>
      <c r="OYT391" s="32"/>
      <c r="OYU391" s="32"/>
      <c r="OYV391" s="32"/>
      <c r="OYW391" s="32"/>
      <c r="OYX391" s="32"/>
      <c r="OYY391" s="32"/>
      <c r="OYZ391" s="32"/>
      <c r="OZA391" s="32"/>
      <c r="OZB391" s="32"/>
      <c r="OZC391" s="32"/>
      <c r="OZD391" s="32"/>
      <c r="OZE391" s="32"/>
      <c r="OZF391" s="32"/>
      <c r="OZG391" s="32"/>
      <c r="OZH391" s="32"/>
      <c r="OZI391" s="32"/>
      <c r="OZJ391" s="32"/>
      <c r="OZK391" s="32"/>
      <c r="OZL391" s="32"/>
      <c r="OZM391" s="32"/>
      <c r="OZN391" s="32"/>
      <c r="OZO391" s="32"/>
      <c r="OZP391" s="32"/>
      <c r="OZQ391" s="32"/>
      <c r="OZR391" s="32"/>
      <c r="OZS391" s="32"/>
      <c r="OZT391" s="32"/>
      <c r="OZU391" s="32"/>
      <c r="OZV391" s="32"/>
      <c r="OZW391" s="32"/>
      <c r="OZX391" s="32"/>
      <c r="OZY391" s="32"/>
      <c r="OZZ391" s="32"/>
      <c r="PAA391" s="32"/>
      <c r="PAB391" s="32"/>
      <c r="PAC391" s="32"/>
      <c r="PAD391" s="32"/>
      <c r="PAE391" s="32"/>
      <c r="PAF391" s="32"/>
      <c r="PAG391" s="32"/>
      <c r="PAH391" s="32"/>
      <c r="PAI391" s="32"/>
      <c r="PAJ391" s="32"/>
      <c r="PAK391" s="32"/>
      <c r="PAL391" s="32"/>
      <c r="PAM391" s="32"/>
      <c r="PAN391" s="32"/>
      <c r="PAO391" s="32"/>
      <c r="PAP391" s="32"/>
      <c r="PAQ391" s="32"/>
      <c r="PAR391" s="32"/>
      <c r="PAS391" s="32"/>
      <c r="PAT391" s="32"/>
      <c r="PAU391" s="32"/>
      <c r="PAV391" s="32"/>
      <c r="PAW391" s="32"/>
      <c r="PAX391" s="32"/>
      <c r="PAY391" s="32"/>
      <c r="PAZ391" s="32"/>
      <c r="PBA391" s="32"/>
      <c r="PBB391" s="32"/>
      <c r="PBC391" s="32"/>
      <c r="PBD391" s="32"/>
      <c r="PBE391" s="32"/>
      <c r="PBF391" s="32"/>
      <c r="PBG391" s="32"/>
      <c r="PBH391" s="32"/>
      <c r="PBI391" s="32"/>
      <c r="PBJ391" s="32"/>
      <c r="PBK391" s="32"/>
      <c r="PBL391" s="32"/>
      <c r="PBM391" s="32"/>
      <c r="PBN391" s="32"/>
      <c r="PBO391" s="32"/>
      <c r="PBP391" s="32"/>
      <c r="PBQ391" s="32"/>
      <c r="PBR391" s="32"/>
      <c r="PBS391" s="32"/>
      <c r="PBT391" s="32"/>
      <c r="PBU391" s="32"/>
      <c r="PBV391" s="32"/>
      <c r="PBW391" s="32"/>
      <c r="PBX391" s="32"/>
      <c r="PBY391" s="32"/>
      <c r="PBZ391" s="32"/>
      <c r="PCA391" s="32"/>
      <c r="PCB391" s="32"/>
      <c r="PCC391" s="32"/>
      <c r="PCD391" s="32"/>
      <c r="PCE391" s="32"/>
      <c r="PCF391" s="32"/>
      <c r="PCG391" s="32"/>
      <c r="PCH391" s="32"/>
      <c r="PCI391" s="32"/>
      <c r="PCJ391" s="32"/>
      <c r="PCK391" s="32"/>
      <c r="PCL391" s="32"/>
      <c r="PCM391" s="32"/>
      <c r="PCN391" s="32"/>
      <c r="PCO391" s="32"/>
      <c r="PCP391" s="32"/>
      <c r="PCQ391" s="32"/>
      <c r="PCR391" s="32"/>
      <c r="PCS391" s="32"/>
      <c r="PCT391" s="32"/>
      <c r="PCU391" s="32"/>
      <c r="PCV391" s="32"/>
      <c r="PCW391" s="32"/>
      <c r="PCX391" s="32"/>
      <c r="PCY391" s="32"/>
      <c r="PCZ391" s="32"/>
      <c r="PDA391" s="32"/>
      <c r="PDB391" s="32"/>
      <c r="PDC391" s="32"/>
      <c r="PDD391" s="32"/>
      <c r="PDE391" s="32"/>
      <c r="PDF391" s="32"/>
      <c r="PDG391" s="32"/>
      <c r="PDH391" s="32"/>
      <c r="PDI391" s="32"/>
      <c r="PDJ391" s="32"/>
      <c r="PDK391" s="32"/>
      <c r="PDL391" s="32"/>
      <c r="PDM391" s="32"/>
      <c r="PDN391" s="32"/>
      <c r="PDO391" s="32"/>
      <c r="PDP391" s="32"/>
      <c r="PDQ391" s="32"/>
      <c r="PDR391" s="32"/>
      <c r="PDS391" s="32"/>
      <c r="PDT391" s="32"/>
      <c r="PDU391" s="32"/>
      <c r="PDV391" s="32"/>
      <c r="PDW391" s="32"/>
      <c r="PDX391" s="32"/>
      <c r="PDY391" s="32"/>
      <c r="PDZ391" s="32"/>
      <c r="PEA391" s="32"/>
      <c r="PEB391" s="32"/>
      <c r="PEC391" s="32"/>
      <c r="PED391" s="32"/>
      <c r="PEE391" s="32"/>
      <c r="PEF391" s="32"/>
      <c r="PEG391" s="32"/>
      <c r="PEH391" s="32"/>
      <c r="PEI391" s="32"/>
      <c r="PEJ391" s="32"/>
      <c r="PEK391" s="32"/>
      <c r="PEL391" s="32"/>
      <c r="PEM391" s="32"/>
      <c r="PEN391" s="32"/>
      <c r="PEO391" s="32"/>
      <c r="PEP391" s="32"/>
      <c r="PEQ391" s="32"/>
      <c r="PER391" s="32"/>
      <c r="PES391" s="32"/>
      <c r="PET391" s="32"/>
      <c r="PEU391" s="32"/>
      <c r="PEV391" s="32"/>
      <c r="PEW391" s="32"/>
      <c r="PEX391" s="32"/>
      <c r="PEY391" s="32"/>
      <c r="PEZ391" s="32"/>
      <c r="PFA391" s="32"/>
      <c r="PFB391" s="32"/>
      <c r="PFC391" s="32"/>
      <c r="PFD391" s="32"/>
      <c r="PFE391" s="32"/>
      <c r="PFF391" s="32"/>
      <c r="PFG391" s="32"/>
      <c r="PFH391" s="32"/>
      <c r="PFI391" s="32"/>
      <c r="PFJ391" s="32"/>
      <c r="PFK391" s="32"/>
      <c r="PFL391" s="32"/>
      <c r="PFM391" s="32"/>
      <c r="PFN391" s="32"/>
      <c r="PFO391" s="32"/>
      <c r="PFP391" s="32"/>
      <c r="PFQ391" s="32"/>
      <c r="PFR391" s="32"/>
      <c r="PFS391" s="32"/>
      <c r="PFT391" s="32"/>
      <c r="PFU391" s="32"/>
      <c r="PFV391" s="32"/>
      <c r="PFW391" s="32"/>
      <c r="PFX391" s="32"/>
      <c r="PFY391" s="32"/>
      <c r="PFZ391" s="32"/>
      <c r="PGA391" s="32"/>
      <c r="PGB391" s="32"/>
      <c r="PGC391" s="32"/>
      <c r="PGD391" s="32"/>
      <c r="PGE391" s="32"/>
      <c r="PGF391" s="32"/>
      <c r="PGG391" s="32"/>
      <c r="PGH391" s="32"/>
      <c r="PGI391" s="32"/>
      <c r="PGJ391" s="32"/>
      <c r="PGK391" s="32"/>
      <c r="PGL391" s="32"/>
      <c r="PGM391" s="32"/>
      <c r="PGN391" s="32"/>
      <c r="PGO391" s="32"/>
      <c r="PGP391" s="32"/>
      <c r="PGQ391" s="32"/>
      <c r="PGR391" s="32"/>
      <c r="PGS391" s="32"/>
      <c r="PGT391" s="32"/>
      <c r="PGU391" s="32"/>
      <c r="PGV391" s="32"/>
      <c r="PGW391" s="32"/>
      <c r="PGX391" s="32"/>
      <c r="PGY391" s="32"/>
      <c r="PGZ391" s="32"/>
      <c r="PHA391" s="32"/>
      <c r="PHB391" s="32"/>
      <c r="PHC391" s="32"/>
      <c r="PHD391" s="32"/>
      <c r="PHE391" s="32"/>
      <c r="PHF391" s="32"/>
      <c r="PHG391" s="32"/>
      <c r="PHH391" s="32"/>
      <c r="PHI391" s="32"/>
      <c r="PHJ391" s="32"/>
      <c r="PHK391" s="32"/>
      <c r="PHL391" s="32"/>
      <c r="PHM391" s="32"/>
      <c r="PHN391" s="32"/>
      <c r="PHO391" s="32"/>
      <c r="PHP391" s="32"/>
      <c r="PHQ391" s="32"/>
      <c r="PHR391" s="32"/>
      <c r="PHS391" s="32"/>
      <c r="PHT391" s="32"/>
      <c r="PHU391" s="32"/>
      <c r="PHV391" s="32"/>
      <c r="PHW391" s="32"/>
      <c r="PHX391" s="32"/>
      <c r="PHY391" s="32"/>
      <c r="PHZ391" s="32"/>
      <c r="PIA391" s="32"/>
      <c r="PIB391" s="32"/>
      <c r="PIC391" s="32"/>
      <c r="PID391" s="32"/>
      <c r="PIE391" s="32"/>
      <c r="PIF391" s="32"/>
      <c r="PIG391" s="32"/>
      <c r="PIH391" s="32"/>
      <c r="PII391" s="32"/>
      <c r="PIJ391" s="32"/>
      <c r="PIK391" s="32"/>
      <c r="PIL391" s="32"/>
      <c r="PIM391" s="32"/>
      <c r="PIN391" s="32"/>
      <c r="PIO391" s="32"/>
      <c r="PIP391" s="32"/>
      <c r="PIQ391" s="32"/>
      <c r="PIR391" s="32"/>
      <c r="PIS391" s="32"/>
      <c r="PIT391" s="32"/>
      <c r="PIU391" s="32"/>
      <c r="PIV391" s="32"/>
      <c r="PIW391" s="32"/>
      <c r="PIX391" s="32"/>
      <c r="PIY391" s="32"/>
      <c r="PIZ391" s="32"/>
      <c r="PJA391" s="32"/>
      <c r="PJB391" s="32"/>
      <c r="PJC391" s="32"/>
      <c r="PJD391" s="32"/>
      <c r="PJE391" s="32"/>
      <c r="PJF391" s="32"/>
      <c r="PJG391" s="32"/>
      <c r="PJH391" s="32"/>
      <c r="PJI391" s="32"/>
      <c r="PJJ391" s="32"/>
      <c r="PJK391" s="32"/>
      <c r="PJL391" s="32"/>
      <c r="PJM391" s="32"/>
      <c r="PJN391" s="32"/>
      <c r="PJO391" s="32"/>
      <c r="PJP391" s="32"/>
      <c r="PJQ391" s="32"/>
      <c r="PJR391" s="32"/>
      <c r="PJS391" s="32"/>
      <c r="PJT391" s="32"/>
      <c r="PJU391" s="32"/>
      <c r="PJV391" s="32"/>
      <c r="PJW391" s="32"/>
      <c r="PJX391" s="32"/>
      <c r="PJY391" s="32"/>
      <c r="PJZ391" s="32"/>
      <c r="PKA391" s="32"/>
      <c r="PKB391" s="32"/>
      <c r="PKC391" s="32"/>
      <c r="PKD391" s="32"/>
      <c r="PKE391" s="32"/>
      <c r="PKF391" s="32"/>
      <c r="PKG391" s="32"/>
      <c r="PKH391" s="32"/>
      <c r="PKI391" s="32"/>
      <c r="PKJ391" s="32"/>
      <c r="PKK391" s="32"/>
      <c r="PKL391" s="32"/>
      <c r="PKM391" s="32"/>
      <c r="PKN391" s="32"/>
      <c r="PKO391" s="32"/>
      <c r="PKP391" s="32"/>
      <c r="PKQ391" s="32"/>
      <c r="PKR391" s="32"/>
      <c r="PKS391" s="32"/>
      <c r="PKT391" s="32"/>
      <c r="PKU391" s="32"/>
      <c r="PKV391" s="32"/>
      <c r="PKW391" s="32"/>
      <c r="PKX391" s="32"/>
      <c r="PKY391" s="32"/>
      <c r="PKZ391" s="32"/>
      <c r="PLA391" s="32"/>
      <c r="PLB391" s="32"/>
      <c r="PLC391" s="32"/>
      <c r="PLD391" s="32"/>
      <c r="PLE391" s="32"/>
      <c r="PLF391" s="32"/>
      <c r="PLG391" s="32"/>
      <c r="PLH391" s="32"/>
      <c r="PLI391" s="32"/>
      <c r="PLJ391" s="32"/>
      <c r="PLK391" s="32"/>
      <c r="PLL391" s="32"/>
      <c r="PLM391" s="32"/>
      <c r="PLN391" s="32"/>
      <c r="PLO391" s="32"/>
      <c r="PLP391" s="32"/>
      <c r="PLQ391" s="32"/>
      <c r="PLR391" s="32"/>
      <c r="PLS391" s="32"/>
      <c r="PLT391" s="32"/>
      <c r="PLU391" s="32"/>
      <c r="PLV391" s="32"/>
      <c r="PLW391" s="32"/>
      <c r="PLX391" s="32"/>
      <c r="PLY391" s="32"/>
      <c r="PLZ391" s="32"/>
      <c r="PMA391" s="32"/>
      <c r="PMB391" s="32"/>
      <c r="PMC391" s="32"/>
      <c r="PMD391" s="32"/>
      <c r="PME391" s="32"/>
      <c r="PMF391" s="32"/>
      <c r="PMG391" s="32"/>
      <c r="PMH391" s="32"/>
      <c r="PMI391" s="32"/>
      <c r="PMJ391" s="32"/>
      <c r="PMK391" s="32"/>
      <c r="PML391" s="32"/>
      <c r="PMM391" s="32"/>
      <c r="PMN391" s="32"/>
      <c r="PMO391" s="32"/>
      <c r="PMP391" s="32"/>
      <c r="PMQ391" s="32"/>
      <c r="PMR391" s="32"/>
      <c r="PMS391" s="32"/>
      <c r="PMT391" s="32"/>
      <c r="PMU391" s="32"/>
      <c r="PMV391" s="32"/>
      <c r="PMW391" s="32"/>
      <c r="PMX391" s="32"/>
      <c r="PMY391" s="32"/>
      <c r="PMZ391" s="32"/>
      <c r="PNA391" s="32"/>
      <c r="PNB391" s="32"/>
      <c r="PNC391" s="32"/>
      <c r="PND391" s="32"/>
      <c r="PNE391" s="32"/>
      <c r="PNF391" s="32"/>
      <c r="PNG391" s="32"/>
      <c r="PNH391" s="32"/>
      <c r="PNI391" s="32"/>
      <c r="PNJ391" s="32"/>
      <c r="PNK391" s="32"/>
      <c r="PNL391" s="32"/>
      <c r="PNM391" s="32"/>
      <c r="PNN391" s="32"/>
      <c r="PNO391" s="32"/>
      <c r="PNP391" s="32"/>
      <c r="PNQ391" s="32"/>
      <c r="PNR391" s="32"/>
      <c r="PNS391" s="32"/>
      <c r="PNT391" s="32"/>
      <c r="PNU391" s="32"/>
      <c r="PNV391" s="32"/>
      <c r="PNW391" s="32"/>
      <c r="PNX391" s="32"/>
      <c r="PNY391" s="32"/>
      <c r="PNZ391" s="32"/>
      <c r="POA391" s="32"/>
      <c r="POB391" s="32"/>
      <c r="POC391" s="32"/>
      <c r="POD391" s="32"/>
      <c r="POE391" s="32"/>
      <c r="POF391" s="32"/>
      <c r="POG391" s="32"/>
      <c r="POH391" s="32"/>
      <c r="POI391" s="32"/>
      <c r="POJ391" s="32"/>
      <c r="POK391" s="32"/>
      <c r="POL391" s="32"/>
      <c r="POM391" s="32"/>
      <c r="PON391" s="32"/>
      <c r="POO391" s="32"/>
      <c r="POP391" s="32"/>
      <c r="POQ391" s="32"/>
      <c r="POR391" s="32"/>
      <c r="POS391" s="32"/>
      <c r="POT391" s="32"/>
      <c r="POU391" s="32"/>
      <c r="POV391" s="32"/>
      <c r="POW391" s="32"/>
      <c r="POX391" s="32"/>
      <c r="POY391" s="32"/>
      <c r="POZ391" s="32"/>
      <c r="PPA391" s="32"/>
      <c r="PPB391" s="32"/>
      <c r="PPC391" s="32"/>
      <c r="PPD391" s="32"/>
      <c r="PPE391" s="32"/>
      <c r="PPF391" s="32"/>
      <c r="PPG391" s="32"/>
      <c r="PPH391" s="32"/>
      <c r="PPI391" s="32"/>
      <c r="PPJ391" s="32"/>
      <c r="PPK391" s="32"/>
      <c r="PPL391" s="32"/>
      <c r="PPM391" s="32"/>
      <c r="PPN391" s="32"/>
      <c r="PPO391" s="32"/>
      <c r="PPP391" s="32"/>
      <c r="PPQ391" s="32"/>
      <c r="PPR391" s="32"/>
      <c r="PPS391" s="32"/>
      <c r="PPT391" s="32"/>
      <c r="PPU391" s="32"/>
      <c r="PPV391" s="32"/>
      <c r="PPW391" s="32"/>
      <c r="PPX391" s="32"/>
      <c r="PPY391" s="32"/>
      <c r="PPZ391" s="32"/>
      <c r="PQA391" s="32"/>
      <c r="PQB391" s="32"/>
      <c r="PQC391" s="32"/>
      <c r="PQD391" s="32"/>
      <c r="PQE391" s="32"/>
      <c r="PQF391" s="32"/>
      <c r="PQG391" s="32"/>
      <c r="PQH391" s="32"/>
      <c r="PQI391" s="32"/>
      <c r="PQJ391" s="32"/>
      <c r="PQK391" s="32"/>
      <c r="PQL391" s="32"/>
      <c r="PQM391" s="32"/>
      <c r="PQN391" s="32"/>
      <c r="PQO391" s="32"/>
      <c r="PQP391" s="32"/>
      <c r="PQQ391" s="32"/>
      <c r="PQR391" s="32"/>
      <c r="PQS391" s="32"/>
      <c r="PQT391" s="32"/>
      <c r="PQU391" s="32"/>
      <c r="PQV391" s="32"/>
      <c r="PQW391" s="32"/>
      <c r="PQX391" s="32"/>
      <c r="PQY391" s="32"/>
      <c r="PQZ391" s="32"/>
      <c r="PRA391" s="32"/>
      <c r="PRB391" s="32"/>
      <c r="PRC391" s="32"/>
      <c r="PRD391" s="32"/>
      <c r="PRE391" s="32"/>
      <c r="PRF391" s="32"/>
      <c r="PRG391" s="32"/>
      <c r="PRH391" s="32"/>
      <c r="PRI391" s="32"/>
      <c r="PRJ391" s="32"/>
      <c r="PRK391" s="32"/>
      <c r="PRL391" s="32"/>
      <c r="PRM391" s="32"/>
      <c r="PRN391" s="32"/>
      <c r="PRO391" s="32"/>
      <c r="PRP391" s="32"/>
      <c r="PRQ391" s="32"/>
      <c r="PRR391" s="32"/>
      <c r="PRS391" s="32"/>
      <c r="PRT391" s="32"/>
      <c r="PRU391" s="32"/>
      <c r="PRV391" s="32"/>
      <c r="PRW391" s="32"/>
      <c r="PRX391" s="32"/>
      <c r="PRY391" s="32"/>
      <c r="PRZ391" s="32"/>
      <c r="PSA391" s="32"/>
      <c r="PSB391" s="32"/>
      <c r="PSC391" s="32"/>
      <c r="PSD391" s="32"/>
      <c r="PSE391" s="32"/>
      <c r="PSF391" s="32"/>
      <c r="PSG391" s="32"/>
      <c r="PSH391" s="32"/>
      <c r="PSI391" s="32"/>
      <c r="PSJ391" s="32"/>
      <c r="PSK391" s="32"/>
      <c r="PSL391" s="32"/>
      <c r="PSM391" s="32"/>
      <c r="PSN391" s="32"/>
      <c r="PSO391" s="32"/>
      <c r="PSP391" s="32"/>
      <c r="PSQ391" s="32"/>
      <c r="PSR391" s="32"/>
      <c r="PSS391" s="32"/>
      <c r="PST391" s="32"/>
      <c r="PSU391" s="32"/>
      <c r="PSV391" s="32"/>
      <c r="PSW391" s="32"/>
      <c r="PSX391" s="32"/>
      <c r="PSY391" s="32"/>
      <c r="PSZ391" s="32"/>
      <c r="PTA391" s="32"/>
      <c r="PTB391" s="32"/>
      <c r="PTC391" s="32"/>
      <c r="PTD391" s="32"/>
      <c r="PTE391" s="32"/>
      <c r="PTF391" s="32"/>
      <c r="PTG391" s="32"/>
      <c r="PTH391" s="32"/>
      <c r="PTI391" s="32"/>
      <c r="PTJ391" s="32"/>
      <c r="PTK391" s="32"/>
      <c r="PTL391" s="32"/>
      <c r="PTM391" s="32"/>
      <c r="PTN391" s="32"/>
      <c r="PTO391" s="32"/>
      <c r="PTP391" s="32"/>
      <c r="PTQ391" s="32"/>
      <c r="PTR391" s="32"/>
      <c r="PTS391" s="32"/>
      <c r="PTT391" s="32"/>
      <c r="PTU391" s="32"/>
      <c r="PTV391" s="32"/>
      <c r="PTW391" s="32"/>
      <c r="PTX391" s="32"/>
      <c r="PTY391" s="32"/>
      <c r="PTZ391" s="32"/>
      <c r="PUA391" s="32"/>
      <c r="PUB391" s="32"/>
      <c r="PUC391" s="32"/>
      <c r="PUD391" s="32"/>
      <c r="PUE391" s="32"/>
      <c r="PUF391" s="32"/>
      <c r="PUG391" s="32"/>
      <c r="PUH391" s="32"/>
      <c r="PUI391" s="32"/>
      <c r="PUJ391" s="32"/>
      <c r="PUK391" s="32"/>
      <c r="PUL391" s="32"/>
      <c r="PUM391" s="32"/>
      <c r="PUN391" s="32"/>
      <c r="PUO391" s="32"/>
      <c r="PUP391" s="32"/>
      <c r="PUQ391" s="32"/>
      <c r="PUR391" s="32"/>
      <c r="PUS391" s="32"/>
      <c r="PUT391" s="32"/>
      <c r="PUU391" s="32"/>
      <c r="PUV391" s="32"/>
      <c r="PUW391" s="32"/>
      <c r="PUX391" s="32"/>
      <c r="PUY391" s="32"/>
      <c r="PUZ391" s="32"/>
      <c r="PVA391" s="32"/>
      <c r="PVB391" s="32"/>
      <c r="PVC391" s="32"/>
      <c r="PVD391" s="32"/>
      <c r="PVE391" s="32"/>
      <c r="PVF391" s="32"/>
      <c r="PVG391" s="32"/>
      <c r="PVH391" s="32"/>
      <c r="PVI391" s="32"/>
      <c r="PVJ391" s="32"/>
      <c r="PVK391" s="32"/>
      <c r="PVL391" s="32"/>
      <c r="PVM391" s="32"/>
      <c r="PVN391" s="32"/>
      <c r="PVO391" s="32"/>
      <c r="PVP391" s="32"/>
      <c r="PVQ391" s="32"/>
      <c r="PVR391" s="32"/>
      <c r="PVS391" s="32"/>
      <c r="PVT391" s="32"/>
      <c r="PVU391" s="32"/>
      <c r="PVV391" s="32"/>
      <c r="PVW391" s="32"/>
      <c r="PVX391" s="32"/>
      <c r="PVY391" s="32"/>
      <c r="PVZ391" s="32"/>
      <c r="PWA391" s="32"/>
      <c r="PWB391" s="32"/>
      <c r="PWC391" s="32"/>
      <c r="PWD391" s="32"/>
      <c r="PWE391" s="32"/>
      <c r="PWF391" s="32"/>
      <c r="PWG391" s="32"/>
      <c r="PWH391" s="32"/>
      <c r="PWI391" s="32"/>
      <c r="PWJ391" s="32"/>
      <c r="PWK391" s="32"/>
      <c r="PWL391" s="32"/>
      <c r="PWM391" s="32"/>
      <c r="PWN391" s="32"/>
      <c r="PWO391" s="32"/>
      <c r="PWP391" s="32"/>
      <c r="PWQ391" s="32"/>
      <c r="PWR391" s="32"/>
      <c r="PWS391" s="32"/>
      <c r="PWT391" s="32"/>
      <c r="PWU391" s="32"/>
      <c r="PWV391" s="32"/>
      <c r="PWW391" s="32"/>
      <c r="PWX391" s="32"/>
      <c r="PWY391" s="32"/>
      <c r="PWZ391" s="32"/>
      <c r="PXA391" s="32"/>
      <c r="PXB391" s="32"/>
      <c r="PXC391" s="32"/>
      <c r="PXD391" s="32"/>
      <c r="PXE391" s="32"/>
      <c r="PXF391" s="32"/>
      <c r="PXG391" s="32"/>
      <c r="PXH391" s="32"/>
      <c r="PXI391" s="32"/>
      <c r="PXJ391" s="32"/>
      <c r="PXK391" s="32"/>
      <c r="PXL391" s="32"/>
      <c r="PXM391" s="32"/>
      <c r="PXN391" s="32"/>
      <c r="PXO391" s="32"/>
      <c r="PXP391" s="32"/>
      <c r="PXQ391" s="32"/>
      <c r="PXR391" s="32"/>
      <c r="PXS391" s="32"/>
      <c r="PXT391" s="32"/>
      <c r="PXU391" s="32"/>
      <c r="PXV391" s="32"/>
      <c r="PXW391" s="32"/>
      <c r="PXX391" s="32"/>
      <c r="PXY391" s="32"/>
      <c r="PXZ391" s="32"/>
      <c r="PYA391" s="32"/>
      <c r="PYB391" s="32"/>
      <c r="PYC391" s="32"/>
      <c r="PYD391" s="32"/>
      <c r="PYE391" s="32"/>
      <c r="PYF391" s="32"/>
      <c r="PYG391" s="32"/>
      <c r="PYH391" s="32"/>
      <c r="PYI391" s="32"/>
      <c r="PYJ391" s="32"/>
      <c r="PYK391" s="32"/>
      <c r="PYL391" s="32"/>
      <c r="PYM391" s="32"/>
      <c r="PYN391" s="32"/>
      <c r="PYO391" s="32"/>
      <c r="PYP391" s="32"/>
      <c r="PYQ391" s="32"/>
      <c r="PYR391" s="32"/>
      <c r="PYS391" s="32"/>
      <c r="PYT391" s="32"/>
      <c r="PYU391" s="32"/>
      <c r="PYV391" s="32"/>
      <c r="PYW391" s="32"/>
      <c r="PYX391" s="32"/>
      <c r="PYY391" s="32"/>
      <c r="PYZ391" s="32"/>
      <c r="PZA391" s="32"/>
      <c r="PZB391" s="32"/>
      <c r="PZC391" s="32"/>
      <c r="PZD391" s="32"/>
      <c r="PZE391" s="32"/>
      <c r="PZF391" s="32"/>
      <c r="PZG391" s="32"/>
      <c r="PZH391" s="32"/>
      <c r="PZI391" s="32"/>
      <c r="PZJ391" s="32"/>
      <c r="PZK391" s="32"/>
      <c r="PZL391" s="32"/>
      <c r="PZM391" s="32"/>
      <c r="PZN391" s="32"/>
      <c r="PZO391" s="32"/>
      <c r="PZP391" s="32"/>
      <c r="PZQ391" s="32"/>
      <c r="PZR391" s="32"/>
      <c r="PZS391" s="32"/>
      <c r="PZT391" s="32"/>
      <c r="PZU391" s="32"/>
      <c r="PZV391" s="32"/>
      <c r="PZW391" s="32"/>
      <c r="PZX391" s="32"/>
      <c r="PZY391" s="32"/>
      <c r="PZZ391" s="32"/>
      <c r="QAA391" s="32"/>
      <c r="QAB391" s="32"/>
      <c r="QAC391" s="32"/>
      <c r="QAD391" s="32"/>
      <c r="QAE391" s="32"/>
      <c r="QAF391" s="32"/>
      <c r="QAG391" s="32"/>
      <c r="QAH391" s="32"/>
      <c r="QAI391" s="32"/>
      <c r="QAJ391" s="32"/>
      <c r="QAK391" s="32"/>
      <c r="QAL391" s="32"/>
      <c r="QAM391" s="32"/>
      <c r="QAN391" s="32"/>
      <c r="QAO391" s="32"/>
      <c r="QAP391" s="32"/>
      <c r="QAQ391" s="32"/>
      <c r="QAR391" s="32"/>
      <c r="QAS391" s="32"/>
      <c r="QAT391" s="32"/>
      <c r="QAU391" s="32"/>
      <c r="QAV391" s="32"/>
      <c r="QAW391" s="32"/>
      <c r="QAX391" s="32"/>
      <c r="QAY391" s="32"/>
      <c r="QAZ391" s="32"/>
      <c r="QBA391" s="32"/>
      <c r="QBB391" s="32"/>
      <c r="QBC391" s="32"/>
      <c r="QBD391" s="32"/>
      <c r="QBE391" s="32"/>
      <c r="QBF391" s="32"/>
      <c r="QBG391" s="32"/>
      <c r="QBH391" s="32"/>
      <c r="QBI391" s="32"/>
      <c r="QBJ391" s="32"/>
      <c r="QBK391" s="32"/>
      <c r="QBL391" s="32"/>
      <c r="QBM391" s="32"/>
      <c r="QBN391" s="32"/>
      <c r="QBO391" s="32"/>
      <c r="QBP391" s="32"/>
      <c r="QBQ391" s="32"/>
      <c r="QBR391" s="32"/>
      <c r="QBS391" s="32"/>
      <c r="QBT391" s="32"/>
      <c r="QBU391" s="32"/>
      <c r="QBV391" s="32"/>
      <c r="QBW391" s="32"/>
      <c r="QBX391" s="32"/>
      <c r="QBY391" s="32"/>
      <c r="QBZ391" s="32"/>
      <c r="QCA391" s="32"/>
      <c r="QCB391" s="32"/>
      <c r="QCC391" s="32"/>
      <c r="QCD391" s="32"/>
      <c r="QCE391" s="32"/>
      <c r="QCF391" s="32"/>
      <c r="QCG391" s="32"/>
      <c r="QCH391" s="32"/>
      <c r="QCI391" s="32"/>
      <c r="QCJ391" s="32"/>
      <c r="QCK391" s="32"/>
      <c r="QCL391" s="32"/>
      <c r="QCM391" s="32"/>
      <c r="QCN391" s="32"/>
      <c r="QCO391" s="32"/>
      <c r="QCP391" s="32"/>
      <c r="QCQ391" s="32"/>
      <c r="QCR391" s="32"/>
      <c r="QCS391" s="32"/>
      <c r="QCT391" s="32"/>
      <c r="QCU391" s="32"/>
      <c r="QCV391" s="32"/>
      <c r="QCW391" s="32"/>
      <c r="QCX391" s="32"/>
      <c r="QCY391" s="32"/>
      <c r="QCZ391" s="32"/>
      <c r="QDA391" s="32"/>
      <c r="QDB391" s="32"/>
      <c r="QDC391" s="32"/>
      <c r="QDD391" s="32"/>
      <c r="QDE391" s="32"/>
      <c r="QDF391" s="32"/>
      <c r="QDG391" s="32"/>
      <c r="QDH391" s="32"/>
      <c r="QDI391" s="32"/>
      <c r="QDJ391" s="32"/>
      <c r="QDK391" s="32"/>
      <c r="QDL391" s="32"/>
      <c r="QDM391" s="32"/>
      <c r="QDN391" s="32"/>
      <c r="QDO391" s="32"/>
      <c r="QDP391" s="32"/>
      <c r="QDQ391" s="32"/>
      <c r="QDR391" s="32"/>
      <c r="QDS391" s="32"/>
      <c r="QDT391" s="32"/>
      <c r="QDU391" s="32"/>
      <c r="QDV391" s="32"/>
      <c r="QDW391" s="32"/>
      <c r="QDX391" s="32"/>
      <c r="QDY391" s="32"/>
      <c r="QDZ391" s="32"/>
      <c r="QEA391" s="32"/>
      <c r="QEB391" s="32"/>
      <c r="QEC391" s="32"/>
      <c r="QED391" s="32"/>
      <c r="QEE391" s="32"/>
      <c r="QEF391" s="32"/>
      <c r="QEG391" s="32"/>
      <c r="QEH391" s="32"/>
      <c r="QEI391" s="32"/>
      <c r="QEJ391" s="32"/>
      <c r="QEK391" s="32"/>
      <c r="QEL391" s="32"/>
      <c r="QEM391" s="32"/>
      <c r="QEN391" s="32"/>
      <c r="QEO391" s="32"/>
      <c r="QEP391" s="32"/>
      <c r="QEQ391" s="32"/>
      <c r="QER391" s="32"/>
      <c r="QES391" s="32"/>
      <c r="QET391" s="32"/>
      <c r="QEU391" s="32"/>
      <c r="QEV391" s="32"/>
      <c r="QEW391" s="32"/>
      <c r="QEX391" s="32"/>
      <c r="QEY391" s="32"/>
      <c r="QEZ391" s="32"/>
      <c r="QFA391" s="32"/>
      <c r="QFB391" s="32"/>
      <c r="QFC391" s="32"/>
      <c r="QFD391" s="32"/>
      <c r="QFE391" s="32"/>
      <c r="QFF391" s="32"/>
      <c r="QFG391" s="32"/>
      <c r="QFH391" s="32"/>
      <c r="QFI391" s="32"/>
      <c r="QFJ391" s="32"/>
      <c r="QFK391" s="32"/>
      <c r="QFL391" s="32"/>
      <c r="QFM391" s="32"/>
      <c r="QFN391" s="32"/>
      <c r="QFO391" s="32"/>
      <c r="QFP391" s="32"/>
      <c r="QFQ391" s="32"/>
      <c r="QFR391" s="32"/>
      <c r="QFS391" s="32"/>
      <c r="QFT391" s="32"/>
      <c r="QFU391" s="32"/>
      <c r="QFV391" s="32"/>
      <c r="QFW391" s="32"/>
      <c r="QFX391" s="32"/>
      <c r="QFY391" s="32"/>
      <c r="QFZ391" s="32"/>
      <c r="QGA391" s="32"/>
      <c r="QGB391" s="32"/>
      <c r="QGC391" s="32"/>
      <c r="QGD391" s="32"/>
      <c r="QGE391" s="32"/>
      <c r="QGF391" s="32"/>
      <c r="QGG391" s="32"/>
      <c r="QGH391" s="32"/>
      <c r="QGI391" s="32"/>
      <c r="QGJ391" s="32"/>
      <c r="QGK391" s="32"/>
      <c r="QGL391" s="32"/>
      <c r="QGM391" s="32"/>
      <c r="QGN391" s="32"/>
      <c r="QGO391" s="32"/>
      <c r="QGP391" s="32"/>
      <c r="QGQ391" s="32"/>
      <c r="QGR391" s="32"/>
      <c r="QGS391" s="32"/>
      <c r="QGT391" s="32"/>
      <c r="QGU391" s="32"/>
      <c r="QGV391" s="32"/>
      <c r="QGW391" s="32"/>
      <c r="QGX391" s="32"/>
      <c r="QGY391" s="32"/>
      <c r="QGZ391" s="32"/>
      <c r="QHA391" s="32"/>
      <c r="QHB391" s="32"/>
      <c r="QHC391" s="32"/>
      <c r="QHD391" s="32"/>
      <c r="QHE391" s="32"/>
      <c r="QHF391" s="32"/>
      <c r="QHG391" s="32"/>
      <c r="QHH391" s="32"/>
      <c r="QHI391" s="32"/>
      <c r="QHJ391" s="32"/>
      <c r="QHK391" s="32"/>
      <c r="QHL391" s="32"/>
      <c r="QHM391" s="32"/>
      <c r="QHN391" s="32"/>
      <c r="QHO391" s="32"/>
      <c r="QHP391" s="32"/>
      <c r="QHQ391" s="32"/>
      <c r="QHR391" s="32"/>
      <c r="QHS391" s="32"/>
      <c r="QHT391" s="32"/>
      <c r="QHU391" s="32"/>
      <c r="QHV391" s="32"/>
      <c r="QHW391" s="32"/>
      <c r="QHX391" s="32"/>
      <c r="QHY391" s="32"/>
      <c r="QHZ391" s="32"/>
      <c r="QIA391" s="32"/>
      <c r="QIB391" s="32"/>
      <c r="QIC391" s="32"/>
      <c r="QID391" s="32"/>
      <c r="QIE391" s="32"/>
      <c r="QIF391" s="32"/>
      <c r="QIG391" s="32"/>
      <c r="QIH391" s="32"/>
      <c r="QII391" s="32"/>
      <c r="QIJ391" s="32"/>
      <c r="QIK391" s="32"/>
      <c r="QIL391" s="32"/>
      <c r="QIM391" s="32"/>
      <c r="QIN391" s="32"/>
      <c r="QIO391" s="32"/>
      <c r="QIP391" s="32"/>
      <c r="QIQ391" s="32"/>
      <c r="QIR391" s="32"/>
      <c r="QIS391" s="32"/>
      <c r="QIT391" s="32"/>
      <c r="QIU391" s="32"/>
      <c r="QIV391" s="32"/>
      <c r="QIW391" s="32"/>
      <c r="QIX391" s="32"/>
      <c r="QIY391" s="32"/>
      <c r="QIZ391" s="32"/>
      <c r="QJA391" s="32"/>
      <c r="QJB391" s="32"/>
      <c r="QJC391" s="32"/>
      <c r="QJD391" s="32"/>
      <c r="QJE391" s="32"/>
      <c r="QJF391" s="32"/>
      <c r="QJG391" s="32"/>
      <c r="QJH391" s="32"/>
      <c r="QJI391" s="32"/>
      <c r="QJJ391" s="32"/>
      <c r="QJK391" s="32"/>
      <c r="QJL391" s="32"/>
      <c r="QJM391" s="32"/>
      <c r="QJN391" s="32"/>
      <c r="QJO391" s="32"/>
      <c r="QJP391" s="32"/>
      <c r="QJQ391" s="32"/>
      <c r="QJR391" s="32"/>
      <c r="QJS391" s="32"/>
      <c r="QJT391" s="32"/>
      <c r="QJU391" s="32"/>
      <c r="QJV391" s="32"/>
      <c r="QJW391" s="32"/>
      <c r="QJX391" s="32"/>
      <c r="QJY391" s="32"/>
      <c r="QJZ391" s="32"/>
      <c r="QKA391" s="32"/>
      <c r="QKB391" s="32"/>
      <c r="QKC391" s="32"/>
      <c r="QKD391" s="32"/>
      <c r="QKE391" s="32"/>
      <c r="QKF391" s="32"/>
      <c r="QKG391" s="32"/>
      <c r="QKH391" s="32"/>
      <c r="QKI391" s="32"/>
      <c r="QKJ391" s="32"/>
      <c r="QKK391" s="32"/>
      <c r="QKL391" s="32"/>
      <c r="QKM391" s="32"/>
      <c r="QKN391" s="32"/>
      <c r="QKO391" s="32"/>
      <c r="QKP391" s="32"/>
      <c r="QKQ391" s="32"/>
      <c r="QKR391" s="32"/>
      <c r="QKS391" s="32"/>
      <c r="QKT391" s="32"/>
      <c r="QKU391" s="32"/>
      <c r="QKV391" s="32"/>
      <c r="QKW391" s="32"/>
      <c r="QKX391" s="32"/>
      <c r="QKY391" s="32"/>
      <c r="QKZ391" s="32"/>
      <c r="QLA391" s="32"/>
      <c r="QLB391" s="32"/>
      <c r="QLC391" s="32"/>
      <c r="QLD391" s="32"/>
      <c r="QLE391" s="32"/>
      <c r="QLF391" s="32"/>
      <c r="QLG391" s="32"/>
      <c r="QLH391" s="32"/>
      <c r="QLI391" s="32"/>
      <c r="QLJ391" s="32"/>
      <c r="QLK391" s="32"/>
      <c r="QLL391" s="32"/>
      <c r="QLM391" s="32"/>
      <c r="QLN391" s="32"/>
      <c r="QLO391" s="32"/>
      <c r="QLP391" s="32"/>
      <c r="QLQ391" s="32"/>
      <c r="QLR391" s="32"/>
      <c r="QLS391" s="32"/>
      <c r="QLT391" s="32"/>
      <c r="QLU391" s="32"/>
      <c r="QLV391" s="32"/>
      <c r="QLW391" s="32"/>
      <c r="QLX391" s="32"/>
      <c r="QLY391" s="32"/>
      <c r="QLZ391" s="32"/>
      <c r="QMA391" s="32"/>
      <c r="QMB391" s="32"/>
      <c r="QMC391" s="32"/>
      <c r="QMD391" s="32"/>
      <c r="QME391" s="32"/>
      <c r="QMF391" s="32"/>
      <c r="QMG391" s="32"/>
      <c r="QMH391" s="32"/>
      <c r="QMI391" s="32"/>
      <c r="QMJ391" s="32"/>
      <c r="QMK391" s="32"/>
      <c r="QML391" s="32"/>
      <c r="QMM391" s="32"/>
      <c r="QMN391" s="32"/>
      <c r="QMO391" s="32"/>
      <c r="QMP391" s="32"/>
      <c r="QMQ391" s="32"/>
      <c r="QMR391" s="32"/>
      <c r="QMS391" s="32"/>
      <c r="QMT391" s="32"/>
      <c r="QMU391" s="32"/>
      <c r="QMV391" s="32"/>
      <c r="QMW391" s="32"/>
      <c r="QMX391" s="32"/>
      <c r="QMY391" s="32"/>
      <c r="QMZ391" s="32"/>
      <c r="QNA391" s="32"/>
      <c r="QNB391" s="32"/>
      <c r="QNC391" s="32"/>
      <c r="QND391" s="32"/>
      <c r="QNE391" s="32"/>
      <c r="QNF391" s="32"/>
      <c r="QNG391" s="32"/>
      <c r="QNH391" s="32"/>
      <c r="QNI391" s="32"/>
      <c r="QNJ391" s="32"/>
      <c r="QNK391" s="32"/>
      <c r="QNL391" s="32"/>
      <c r="QNM391" s="32"/>
      <c r="QNN391" s="32"/>
      <c r="QNO391" s="32"/>
      <c r="QNP391" s="32"/>
      <c r="QNQ391" s="32"/>
      <c r="QNR391" s="32"/>
      <c r="QNS391" s="32"/>
      <c r="QNT391" s="32"/>
      <c r="QNU391" s="32"/>
      <c r="QNV391" s="32"/>
      <c r="QNW391" s="32"/>
      <c r="QNX391" s="32"/>
      <c r="QNY391" s="32"/>
      <c r="QNZ391" s="32"/>
      <c r="QOA391" s="32"/>
      <c r="QOB391" s="32"/>
      <c r="QOC391" s="32"/>
      <c r="QOD391" s="32"/>
      <c r="QOE391" s="32"/>
      <c r="QOF391" s="32"/>
      <c r="QOG391" s="32"/>
      <c r="QOH391" s="32"/>
      <c r="QOI391" s="32"/>
      <c r="QOJ391" s="32"/>
      <c r="QOK391" s="32"/>
      <c r="QOL391" s="32"/>
      <c r="QOM391" s="32"/>
      <c r="QON391" s="32"/>
      <c r="QOO391" s="32"/>
      <c r="QOP391" s="32"/>
      <c r="QOQ391" s="32"/>
      <c r="QOR391" s="32"/>
      <c r="QOS391" s="32"/>
      <c r="QOT391" s="32"/>
      <c r="QOU391" s="32"/>
      <c r="QOV391" s="32"/>
      <c r="QOW391" s="32"/>
      <c r="QOX391" s="32"/>
      <c r="QOY391" s="32"/>
      <c r="QOZ391" s="32"/>
      <c r="QPA391" s="32"/>
      <c r="QPB391" s="32"/>
      <c r="QPC391" s="32"/>
      <c r="QPD391" s="32"/>
      <c r="QPE391" s="32"/>
      <c r="QPF391" s="32"/>
      <c r="QPG391" s="32"/>
      <c r="QPH391" s="32"/>
      <c r="QPI391" s="32"/>
      <c r="QPJ391" s="32"/>
      <c r="QPK391" s="32"/>
      <c r="QPL391" s="32"/>
      <c r="QPM391" s="32"/>
      <c r="QPN391" s="32"/>
      <c r="QPO391" s="32"/>
      <c r="QPP391" s="32"/>
      <c r="QPQ391" s="32"/>
      <c r="QPR391" s="32"/>
      <c r="QPS391" s="32"/>
      <c r="QPT391" s="32"/>
      <c r="QPU391" s="32"/>
      <c r="QPV391" s="32"/>
      <c r="QPW391" s="32"/>
      <c r="QPX391" s="32"/>
      <c r="QPY391" s="32"/>
      <c r="QPZ391" s="32"/>
      <c r="QQA391" s="32"/>
      <c r="QQB391" s="32"/>
      <c r="QQC391" s="32"/>
      <c r="QQD391" s="32"/>
      <c r="QQE391" s="32"/>
      <c r="QQF391" s="32"/>
      <c r="QQG391" s="32"/>
      <c r="QQH391" s="32"/>
      <c r="QQI391" s="32"/>
      <c r="QQJ391" s="32"/>
      <c r="QQK391" s="32"/>
      <c r="QQL391" s="32"/>
      <c r="QQM391" s="32"/>
      <c r="QQN391" s="32"/>
      <c r="QQO391" s="32"/>
      <c r="QQP391" s="32"/>
      <c r="QQQ391" s="32"/>
      <c r="QQR391" s="32"/>
      <c r="QQS391" s="32"/>
      <c r="QQT391" s="32"/>
      <c r="QQU391" s="32"/>
      <c r="QQV391" s="32"/>
      <c r="QQW391" s="32"/>
      <c r="QQX391" s="32"/>
      <c r="QQY391" s="32"/>
      <c r="QQZ391" s="32"/>
      <c r="QRA391" s="32"/>
      <c r="QRB391" s="32"/>
      <c r="QRC391" s="32"/>
      <c r="QRD391" s="32"/>
      <c r="QRE391" s="32"/>
      <c r="QRF391" s="32"/>
      <c r="QRG391" s="32"/>
      <c r="QRH391" s="32"/>
      <c r="QRI391" s="32"/>
      <c r="QRJ391" s="32"/>
      <c r="QRK391" s="32"/>
      <c r="QRL391" s="32"/>
      <c r="QRM391" s="32"/>
      <c r="QRN391" s="32"/>
      <c r="QRO391" s="32"/>
      <c r="QRP391" s="32"/>
      <c r="QRQ391" s="32"/>
      <c r="QRR391" s="32"/>
      <c r="QRS391" s="32"/>
      <c r="QRT391" s="32"/>
      <c r="QRU391" s="32"/>
      <c r="QRV391" s="32"/>
      <c r="QRW391" s="32"/>
      <c r="QRX391" s="32"/>
      <c r="QRY391" s="32"/>
      <c r="QRZ391" s="32"/>
      <c r="QSA391" s="32"/>
      <c r="QSB391" s="32"/>
      <c r="QSC391" s="32"/>
      <c r="QSD391" s="32"/>
      <c r="QSE391" s="32"/>
      <c r="QSF391" s="32"/>
      <c r="QSG391" s="32"/>
      <c r="QSH391" s="32"/>
      <c r="QSI391" s="32"/>
      <c r="QSJ391" s="32"/>
      <c r="QSK391" s="32"/>
      <c r="QSL391" s="32"/>
      <c r="QSM391" s="32"/>
      <c r="QSN391" s="32"/>
      <c r="QSO391" s="32"/>
      <c r="QSP391" s="32"/>
      <c r="QSQ391" s="32"/>
      <c r="QSR391" s="32"/>
      <c r="QSS391" s="32"/>
      <c r="QST391" s="32"/>
      <c r="QSU391" s="32"/>
      <c r="QSV391" s="32"/>
      <c r="QSW391" s="32"/>
      <c r="QSX391" s="32"/>
      <c r="QSY391" s="32"/>
      <c r="QSZ391" s="32"/>
      <c r="QTA391" s="32"/>
      <c r="QTB391" s="32"/>
      <c r="QTC391" s="32"/>
      <c r="QTD391" s="32"/>
      <c r="QTE391" s="32"/>
      <c r="QTF391" s="32"/>
      <c r="QTG391" s="32"/>
      <c r="QTH391" s="32"/>
      <c r="QTI391" s="32"/>
      <c r="QTJ391" s="32"/>
      <c r="QTK391" s="32"/>
      <c r="QTL391" s="32"/>
      <c r="QTM391" s="32"/>
      <c r="QTN391" s="32"/>
      <c r="QTO391" s="32"/>
      <c r="QTP391" s="32"/>
      <c r="QTQ391" s="32"/>
      <c r="QTR391" s="32"/>
      <c r="QTS391" s="32"/>
      <c r="QTT391" s="32"/>
      <c r="QTU391" s="32"/>
      <c r="QTV391" s="32"/>
      <c r="QTW391" s="32"/>
      <c r="QTX391" s="32"/>
      <c r="QTY391" s="32"/>
      <c r="QTZ391" s="32"/>
      <c r="QUA391" s="32"/>
      <c r="QUB391" s="32"/>
      <c r="QUC391" s="32"/>
      <c r="QUD391" s="32"/>
      <c r="QUE391" s="32"/>
      <c r="QUF391" s="32"/>
      <c r="QUG391" s="32"/>
      <c r="QUH391" s="32"/>
      <c r="QUI391" s="32"/>
      <c r="QUJ391" s="32"/>
      <c r="QUK391" s="32"/>
      <c r="QUL391" s="32"/>
      <c r="QUM391" s="32"/>
      <c r="QUN391" s="32"/>
      <c r="QUO391" s="32"/>
      <c r="QUP391" s="32"/>
      <c r="QUQ391" s="32"/>
      <c r="QUR391" s="32"/>
      <c r="QUS391" s="32"/>
      <c r="QUT391" s="32"/>
      <c r="QUU391" s="32"/>
      <c r="QUV391" s="32"/>
      <c r="QUW391" s="32"/>
      <c r="QUX391" s="32"/>
      <c r="QUY391" s="32"/>
      <c r="QUZ391" s="32"/>
      <c r="QVA391" s="32"/>
      <c r="QVB391" s="32"/>
      <c r="QVC391" s="32"/>
      <c r="QVD391" s="32"/>
      <c r="QVE391" s="32"/>
      <c r="QVF391" s="32"/>
      <c r="QVG391" s="32"/>
      <c r="QVH391" s="32"/>
      <c r="QVI391" s="32"/>
      <c r="QVJ391" s="32"/>
      <c r="QVK391" s="32"/>
      <c r="QVL391" s="32"/>
      <c r="QVM391" s="32"/>
      <c r="QVN391" s="32"/>
      <c r="QVO391" s="32"/>
      <c r="QVP391" s="32"/>
      <c r="QVQ391" s="32"/>
      <c r="QVR391" s="32"/>
      <c r="QVS391" s="32"/>
      <c r="QVT391" s="32"/>
      <c r="QVU391" s="32"/>
      <c r="QVV391" s="32"/>
      <c r="QVW391" s="32"/>
      <c r="QVX391" s="32"/>
      <c r="QVY391" s="32"/>
      <c r="QVZ391" s="32"/>
      <c r="QWA391" s="32"/>
      <c r="QWB391" s="32"/>
      <c r="QWC391" s="32"/>
      <c r="QWD391" s="32"/>
      <c r="QWE391" s="32"/>
      <c r="QWF391" s="32"/>
      <c r="QWG391" s="32"/>
      <c r="QWH391" s="32"/>
      <c r="QWI391" s="32"/>
      <c r="QWJ391" s="32"/>
      <c r="QWK391" s="32"/>
      <c r="QWL391" s="32"/>
      <c r="QWM391" s="32"/>
      <c r="QWN391" s="32"/>
      <c r="QWO391" s="32"/>
      <c r="QWP391" s="32"/>
      <c r="QWQ391" s="32"/>
      <c r="QWR391" s="32"/>
      <c r="QWS391" s="32"/>
      <c r="QWT391" s="32"/>
      <c r="QWU391" s="32"/>
      <c r="QWV391" s="32"/>
      <c r="QWW391" s="32"/>
      <c r="QWX391" s="32"/>
      <c r="QWY391" s="32"/>
      <c r="QWZ391" s="32"/>
      <c r="QXA391" s="32"/>
      <c r="QXB391" s="32"/>
      <c r="QXC391" s="32"/>
      <c r="QXD391" s="32"/>
      <c r="QXE391" s="32"/>
      <c r="QXF391" s="32"/>
      <c r="QXG391" s="32"/>
      <c r="QXH391" s="32"/>
      <c r="QXI391" s="32"/>
      <c r="QXJ391" s="32"/>
      <c r="QXK391" s="32"/>
      <c r="QXL391" s="32"/>
      <c r="QXM391" s="32"/>
      <c r="QXN391" s="32"/>
      <c r="QXO391" s="32"/>
      <c r="QXP391" s="32"/>
      <c r="QXQ391" s="32"/>
      <c r="QXR391" s="32"/>
      <c r="QXS391" s="32"/>
      <c r="QXT391" s="32"/>
      <c r="QXU391" s="32"/>
      <c r="QXV391" s="32"/>
      <c r="QXW391" s="32"/>
      <c r="QXX391" s="32"/>
      <c r="QXY391" s="32"/>
      <c r="QXZ391" s="32"/>
      <c r="QYA391" s="32"/>
      <c r="QYB391" s="32"/>
      <c r="QYC391" s="32"/>
      <c r="QYD391" s="32"/>
      <c r="QYE391" s="32"/>
      <c r="QYF391" s="32"/>
      <c r="QYG391" s="32"/>
      <c r="QYH391" s="32"/>
      <c r="QYI391" s="32"/>
      <c r="QYJ391" s="32"/>
      <c r="QYK391" s="32"/>
      <c r="QYL391" s="32"/>
      <c r="QYM391" s="32"/>
      <c r="QYN391" s="32"/>
      <c r="QYO391" s="32"/>
      <c r="QYP391" s="32"/>
      <c r="QYQ391" s="32"/>
      <c r="QYR391" s="32"/>
      <c r="QYS391" s="32"/>
      <c r="QYT391" s="32"/>
      <c r="QYU391" s="32"/>
      <c r="QYV391" s="32"/>
      <c r="QYW391" s="32"/>
      <c r="QYX391" s="32"/>
      <c r="QYY391" s="32"/>
      <c r="QYZ391" s="32"/>
      <c r="QZA391" s="32"/>
      <c r="QZB391" s="32"/>
      <c r="QZC391" s="32"/>
      <c r="QZD391" s="32"/>
      <c r="QZE391" s="32"/>
      <c r="QZF391" s="32"/>
      <c r="QZG391" s="32"/>
      <c r="QZH391" s="32"/>
      <c r="QZI391" s="32"/>
      <c r="QZJ391" s="32"/>
      <c r="QZK391" s="32"/>
      <c r="QZL391" s="32"/>
      <c r="QZM391" s="32"/>
      <c r="QZN391" s="32"/>
      <c r="QZO391" s="32"/>
      <c r="QZP391" s="32"/>
      <c r="QZQ391" s="32"/>
      <c r="QZR391" s="32"/>
      <c r="QZS391" s="32"/>
      <c r="QZT391" s="32"/>
      <c r="QZU391" s="32"/>
      <c r="QZV391" s="32"/>
      <c r="QZW391" s="32"/>
      <c r="QZX391" s="32"/>
      <c r="QZY391" s="32"/>
      <c r="QZZ391" s="32"/>
      <c r="RAA391" s="32"/>
      <c r="RAB391" s="32"/>
      <c r="RAC391" s="32"/>
      <c r="RAD391" s="32"/>
      <c r="RAE391" s="32"/>
      <c r="RAF391" s="32"/>
      <c r="RAG391" s="32"/>
      <c r="RAH391" s="32"/>
      <c r="RAI391" s="32"/>
      <c r="RAJ391" s="32"/>
      <c r="RAK391" s="32"/>
      <c r="RAL391" s="32"/>
      <c r="RAM391" s="32"/>
      <c r="RAN391" s="32"/>
      <c r="RAO391" s="32"/>
      <c r="RAP391" s="32"/>
      <c r="RAQ391" s="32"/>
      <c r="RAR391" s="32"/>
      <c r="RAS391" s="32"/>
      <c r="RAT391" s="32"/>
      <c r="RAU391" s="32"/>
      <c r="RAV391" s="32"/>
      <c r="RAW391" s="32"/>
      <c r="RAX391" s="32"/>
      <c r="RAY391" s="32"/>
      <c r="RAZ391" s="32"/>
      <c r="RBA391" s="32"/>
      <c r="RBB391" s="32"/>
      <c r="RBC391" s="32"/>
      <c r="RBD391" s="32"/>
      <c r="RBE391" s="32"/>
      <c r="RBF391" s="32"/>
      <c r="RBG391" s="32"/>
      <c r="RBH391" s="32"/>
      <c r="RBI391" s="32"/>
      <c r="RBJ391" s="32"/>
      <c r="RBK391" s="32"/>
      <c r="RBL391" s="32"/>
      <c r="RBM391" s="32"/>
      <c r="RBN391" s="32"/>
      <c r="RBO391" s="32"/>
      <c r="RBP391" s="32"/>
      <c r="RBQ391" s="32"/>
      <c r="RBR391" s="32"/>
      <c r="RBS391" s="32"/>
      <c r="RBT391" s="32"/>
      <c r="RBU391" s="32"/>
      <c r="RBV391" s="32"/>
      <c r="RBW391" s="32"/>
      <c r="RBX391" s="32"/>
      <c r="RBY391" s="32"/>
      <c r="RBZ391" s="32"/>
      <c r="RCA391" s="32"/>
      <c r="RCB391" s="32"/>
      <c r="RCC391" s="32"/>
      <c r="RCD391" s="32"/>
      <c r="RCE391" s="32"/>
      <c r="RCF391" s="32"/>
      <c r="RCG391" s="32"/>
      <c r="RCH391" s="32"/>
      <c r="RCI391" s="32"/>
      <c r="RCJ391" s="32"/>
      <c r="RCK391" s="32"/>
      <c r="RCL391" s="32"/>
      <c r="RCM391" s="32"/>
      <c r="RCN391" s="32"/>
      <c r="RCO391" s="32"/>
      <c r="RCP391" s="32"/>
      <c r="RCQ391" s="32"/>
      <c r="RCR391" s="32"/>
      <c r="RCS391" s="32"/>
      <c r="RCT391" s="32"/>
      <c r="RCU391" s="32"/>
      <c r="RCV391" s="32"/>
      <c r="RCW391" s="32"/>
      <c r="RCX391" s="32"/>
      <c r="RCY391" s="32"/>
      <c r="RCZ391" s="32"/>
      <c r="RDA391" s="32"/>
      <c r="RDB391" s="32"/>
      <c r="RDC391" s="32"/>
      <c r="RDD391" s="32"/>
      <c r="RDE391" s="32"/>
      <c r="RDF391" s="32"/>
      <c r="RDG391" s="32"/>
      <c r="RDH391" s="32"/>
      <c r="RDI391" s="32"/>
      <c r="RDJ391" s="32"/>
      <c r="RDK391" s="32"/>
      <c r="RDL391" s="32"/>
      <c r="RDM391" s="32"/>
      <c r="RDN391" s="32"/>
      <c r="RDO391" s="32"/>
      <c r="RDP391" s="32"/>
      <c r="RDQ391" s="32"/>
      <c r="RDR391" s="32"/>
      <c r="RDS391" s="32"/>
      <c r="RDT391" s="32"/>
      <c r="RDU391" s="32"/>
      <c r="RDV391" s="32"/>
      <c r="RDW391" s="32"/>
      <c r="RDX391" s="32"/>
      <c r="RDY391" s="32"/>
      <c r="RDZ391" s="32"/>
      <c r="REA391" s="32"/>
      <c r="REB391" s="32"/>
      <c r="REC391" s="32"/>
      <c r="RED391" s="32"/>
      <c r="REE391" s="32"/>
      <c r="REF391" s="32"/>
      <c r="REG391" s="32"/>
      <c r="REH391" s="32"/>
      <c r="REI391" s="32"/>
      <c r="REJ391" s="32"/>
      <c r="REK391" s="32"/>
      <c r="REL391" s="32"/>
      <c r="REM391" s="32"/>
      <c r="REN391" s="32"/>
      <c r="REO391" s="32"/>
      <c r="REP391" s="32"/>
      <c r="REQ391" s="32"/>
      <c r="RER391" s="32"/>
      <c r="RES391" s="32"/>
      <c r="RET391" s="32"/>
      <c r="REU391" s="32"/>
      <c r="REV391" s="32"/>
      <c r="REW391" s="32"/>
      <c r="REX391" s="32"/>
      <c r="REY391" s="32"/>
      <c r="REZ391" s="32"/>
      <c r="RFA391" s="32"/>
      <c r="RFB391" s="32"/>
      <c r="RFC391" s="32"/>
      <c r="RFD391" s="32"/>
      <c r="RFE391" s="32"/>
      <c r="RFF391" s="32"/>
      <c r="RFG391" s="32"/>
      <c r="RFH391" s="32"/>
      <c r="RFI391" s="32"/>
      <c r="RFJ391" s="32"/>
      <c r="RFK391" s="32"/>
      <c r="RFL391" s="32"/>
      <c r="RFM391" s="32"/>
      <c r="RFN391" s="32"/>
      <c r="RFO391" s="32"/>
      <c r="RFP391" s="32"/>
      <c r="RFQ391" s="32"/>
      <c r="RFR391" s="32"/>
      <c r="RFS391" s="32"/>
      <c r="RFT391" s="32"/>
      <c r="RFU391" s="32"/>
      <c r="RFV391" s="32"/>
      <c r="RFW391" s="32"/>
      <c r="RFX391" s="32"/>
      <c r="RFY391" s="32"/>
      <c r="RFZ391" s="32"/>
      <c r="RGA391" s="32"/>
      <c r="RGB391" s="32"/>
      <c r="RGC391" s="32"/>
      <c r="RGD391" s="32"/>
      <c r="RGE391" s="32"/>
      <c r="RGF391" s="32"/>
      <c r="RGG391" s="32"/>
      <c r="RGH391" s="32"/>
      <c r="RGI391" s="32"/>
      <c r="RGJ391" s="32"/>
      <c r="RGK391" s="32"/>
      <c r="RGL391" s="32"/>
      <c r="RGM391" s="32"/>
      <c r="RGN391" s="32"/>
      <c r="RGO391" s="32"/>
      <c r="RGP391" s="32"/>
      <c r="RGQ391" s="32"/>
      <c r="RGR391" s="32"/>
      <c r="RGS391" s="32"/>
      <c r="RGT391" s="32"/>
      <c r="RGU391" s="32"/>
      <c r="RGV391" s="32"/>
      <c r="RGW391" s="32"/>
      <c r="RGX391" s="32"/>
      <c r="RGY391" s="32"/>
      <c r="RGZ391" s="32"/>
      <c r="RHA391" s="32"/>
      <c r="RHB391" s="32"/>
      <c r="RHC391" s="32"/>
      <c r="RHD391" s="32"/>
      <c r="RHE391" s="32"/>
      <c r="RHF391" s="32"/>
      <c r="RHG391" s="32"/>
      <c r="RHH391" s="32"/>
      <c r="RHI391" s="32"/>
      <c r="RHJ391" s="32"/>
      <c r="RHK391" s="32"/>
      <c r="RHL391" s="32"/>
      <c r="RHM391" s="32"/>
      <c r="RHN391" s="32"/>
      <c r="RHO391" s="32"/>
      <c r="RHP391" s="32"/>
      <c r="RHQ391" s="32"/>
      <c r="RHR391" s="32"/>
      <c r="RHS391" s="32"/>
      <c r="RHT391" s="32"/>
      <c r="RHU391" s="32"/>
      <c r="RHV391" s="32"/>
      <c r="RHW391" s="32"/>
      <c r="RHX391" s="32"/>
      <c r="RHY391" s="32"/>
      <c r="RHZ391" s="32"/>
      <c r="RIA391" s="32"/>
      <c r="RIB391" s="32"/>
      <c r="RIC391" s="32"/>
      <c r="RID391" s="32"/>
      <c r="RIE391" s="32"/>
      <c r="RIF391" s="32"/>
      <c r="RIG391" s="32"/>
      <c r="RIH391" s="32"/>
      <c r="RII391" s="32"/>
      <c r="RIJ391" s="32"/>
      <c r="RIK391" s="32"/>
      <c r="RIL391" s="32"/>
      <c r="RIM391" s="32"/>
      <c r="RIN391" s="32"/>
      <c r="RIO391" s="32"/>
      <c r="RIP391" s="32"/>
      <c r="RIQ391" s="32"/>
      <c r="RIR391" s="32"/>
      <c r="RIS391" s="32"/>
      <c r="RIT391" s="32"/>
      <c r="RIU391" s="32"/>
      <c r="RIV391" s="32"/>
      <c r="RIW391" s="32"/>
      <c r="RIX391" s="32"/>
      <c r="RIY391" s="32"/>
      <c r="RIZ391" s="32"/>
      <c r="RJA391" s="32"/>
      <c r="RJB391" s="32"/>
      <c r="RJC391" s="32"/>
      <c r="RJD391" s="32"/>
      <c r="RJE391" s="32"/>
      <c r="RJF391" s="32"/>
      <c r="RJG391" s="32"/>
      <c r="RJH391" s="32"/>
      <c r="RJI391" s="32"/>
      <c r="RJJ391" s="32"/>
      <c r="RJK391" s="32"/>
      <c r="RJL391" s="32"/>
      <c r="RJM391" s="32"/>
      <c r="RJN391" s="32"/>
      <c r="RJO391" s="32"/>
      <c r="RJP391" s="32"/>
      <c r="RJQ391" s="32"/>
      <c r="RJR391" s="32"/>
      <c r="RJS391" s="32"/>
      <c r="RJT391" s="32"/>
      <c r="RJU391" s="32"/>
      <c r="RJV391" s="32"/>
      <c r="RJW391" s="32"/>
      <c r="RJX391" s="32"/>
      <c r="RJY391" s="32"/>
      <c r="RJZ391" s="32"/>
      <c r="RKA391" s="32"/>
      <c r="RKB391" s="32"/>
      <c r="RKC391" s="32"/>
      <c r="RKD391" s="32"/>
      <c r="RKE391" s="32"/>
      <c r="RKF391" s="32"/>
      <c r="RKG391" s="32"/>
      <c r="RKH391" s="32"/>
      <c r="RKI391" s="32"/>
      <c r="RKJ391" s="32"/>
      <c r="RKK391" s="32"/>
      <c r="RKL391" s="32"/>
      <c r="RKM391" s="32"/>
      <c r="RKN391" s="32"/>
      <c r="RKO391" s="32"/>
      <c r="RKP391" s="32"/>
      <c r="RKQ391" s="32"/>
      <c r="RKR391" s="32"/>
      <c r="RKS391" s="32"/>
      <c r="RKT391" s="32"/>
      <c r="RKU391" s="32"/>
      <c r="RKV391" s="32"/>
      <c r="RKW391" s="32"/>
      <c r="RKX391" s="32"/>
      <c r="RKY391" s="32"/>
      <c r="RKZ391" s="32"/>
      <c r="RLA391" s="32"/>
      <c r="RLB391" s="32"/>
      <c r="RLC391" s="32"/>
      <c r="RLD391" s="32"/>
      <c r="RLE391" s="32"/>
      <c r="RLF391" s="32"/>
      <c r="RLG391" s="32"/>
      <c r="RLH391" s="32"/>
      <c r="RLI391" s="32"/>
      <c r="RLJ391" s="32"/>
      <c r="RLK391" s="32"/>
      <c r="RLL391" s="32"/>
      <c r="RLM391" s="32"/>
      <c r="RLN391" s="32"/>
      <c r="RLO391" s="32"/>
      <c r="RLP391" s="32"/>
      <c r="RLQ391" s="32"/>
      <c r="RLR391" s="32"/>
      <c r="RLS391" s="32"/>
      <c r="RLT391" s="32"/>
      <c r="RLU391" s="32"/>
      <c r="RLV391" s="32"/>
      <c r="RLW391" s="32"/>
      <c r="RLX391" s="32"/>
      <c r="RLY391" s="32"/>
      <c r="RLZ391" s="32"/>
      <c r="RMA391" s="32"/>
      <c r="RMB391" s="32"/>
      <c r="RMC391" s="32"/>
      <c r="RMD391" s="32"/>
      <c r="RME391" s="32"/>
      <c r="RMF391" s="32"/>
      <c r="RMG391" s="32"/>
      <c r="RMH391" s="32"/>
      <c r="RMI391" s="32"/>
      <c r="RMJ391" s="32"/>
      <c r="RMK391" s="32"/>
      <c r="RML391" s="32"/>
      <c r="RMM391" s="32"/>
      <c r="RMN391" s="32"/>
      <c r="RMO391" s="32"/>
      <c r="RMP391" s="32"/>
      <c r="RMQ391" s="32"/>
      <c r="RMR391" s="32"/>
      <c r="RMS391" s="32"/>
      <c r="RMT391" s="32"/>
      <c r="RMU391" s="32"/>
      <c r="RMV391" s="32"/>
      <c r="RMW391" s="32"/>
      <c r="RMX391" s="32"/>
      <c r="RMY391" s="32"/>
      <c r="RMZ391" s="32"/>
      <c r="RNA391" s="32"/>
      <c r="RNB391" s="32"/>
      <c r="RNC391" s="32"/>
      <c r="RND391" s="32"/>
      <c r="RNE391" s="32"/>
      <c r="RNF391" s="32"/>
      <c r="RNG391" s="32"/>
      <c r="RNH391" s="32"/>
      <c r="RNI391" s="32"/>
      <c r="RNJ391" s="32"/>
      <c r="RNK391" s="32"/>
      <c r="RNL391" s="32"/>
      <c r="RNM391" s="32"/>
      <c r="RNN391" s="32"/>
      <c r="RNO391" s="32"/>
      <c r="RNP391" s="32"/>
      <c r="RNQ391" s="32"/>
      <c r="RNR391" s="32"/>
      <c r="RNS391" s="32"/>
      <c r="RNT391" s="32"/>
      <c r="RNU391" s="32"/>
      <c r="RNV391" s="32"/>
      <c r="RNW391" s="32"/>
      <c r="RNX391" s="32"/>
      <c r="RNY391" s="32"/>
      <c r="RNZ391" s="32"/>
      <c r="ROA391" s="32"/>
      <c r="ROB391" s="32"/>
      <c r="ROC391" s="32"/>
      <c r="ROD391" s="32"/>
      <c r="ROE391" s="32"/>
      <c r="ROF391" s="32"/>
      <c r="ROG391" s="32"/>
      <c r="ROH391" s="32"/>
      <c r="ROI391" s="32"/>
      <c r="ROJ391" s="32"/>
      <c r="ROK391" s="32"/>
      <c r="ROL391" s="32"/>
      <c r="ROM391" s="32"/>
      <c r="RON391" s="32"/>
      <c r="ROO391" s="32"/>
      <c r="ROP391" s="32"/>
      <c r="ROQ391" s="32"/>
      <c r="ROR391" s="32"/>
      <c r="ROS391" s="32"/>
      <c r="ROT391" s="32"/>
      <c r="ROU391" s="32"/>
      <c r="ROV391" s="32"/>
      <c r="ROW391" s="32"/>
      <c r="ROX391" s="32"/>
      <c r="ROY391" s="32"/>
      <c r="ROZ391" s="32"/>
      <c r="RPA391" s="32"/>
      <c r="RPB391" s="32"/>
      <c r="RPC391" s="32"/>
      <c r="RPD391" s="32"/>
      <c r="RPE391" s="32"/>
      <c r="RPF391" s="32"/>
      <c r="RPG391" s="32"/>
      <c r="RPH391" s="32"/>
      <c r="RPI391" s="32"/>
      <c r="RPJ391" s="32"/>
      <c r="RPK391" s="32"/>
      <c r="RPL391" s="32"/>
      <c r="RPM391" s="32"/>
      <c r="RPN391" s="32"/>
      <c r="RPO391" s="32"/>
      <c r="RPP391" s="32"/>
      <c r="RPQ391" s="32"/>
      <c r="RPR391" s="32"/>
      <c r="RPS391" s="32"/>
      <c r="RPT391" s="32"/>
      <c r="RPU391" s="32"/>
      <c r="RPV391" s="32"/>
      <c r="RPW391" s="32"/>
      <c r="RPX391" s="32"/>
      <c r="RPY391" s="32"/>
      <c r="RPZ391" s="32"/>
      <c r="RQA391" s="32"/>
      <c r="RQB391" s="32"/>
      <c r="RQC391" s="32"/>
      <c r="RQD391" s="32"/>
      <c r="RQE391" s="32"/>
      <c r="RQF391" s="32"/>
      <c r="RQG391" s="32"/>
      <c r="RQH391" s="32"/>
      <c r="RQI391" s="32"/>
      <c r="RQJ391" s="32"/>
      <c r="RQK391" s="32"/>
      <c r="RQL391" s="32"/>
      <c r="RQM391" s="32"/>
      <c r="RQN391" s="32"/>
      <c r="RQO391" s="32"/>
      <c r="RQP391" s="32"/>
      <c r="RQQ391" s="32"/>
      <c r="RQR391" s="32"/>
      <c r="RQS391" s="32"/>
      <c r="RQT391" s="32"/>
      <c r="RQU391" s="32"/>
      <c r="RQV391" s="32"/>
      <c r="RQW391" s="32"/>
      <c r="RQX391" s="32"/>
      <c r="RQY391" s="32"/>
      <c r="RQZ391" s="32"/>
      <c r="RRA391" s="32"/>
      <c r="RRB391" s="32"/>
      <c r="RRC391" s="32"/>
      <c r="RRD391" s="32"/>
      <c r="RRE391" s="32"/>
      <c r="RRF391" s="32"/>
      <c r="RRG391" s="32"/>
      <c r="RRH391" s="32"/>
      <c r="RRI391" s="32"/>
      <c r="RRJ391" s="32"/>
      <c r="RRK391" s="32"/>
      <c r="RRL391" s="32"/>
      <c r="RRM391" s="32"/>
      <c r="RRN391" s="32"/>
      <c r="RRO391" s="32"/>
      <c r="RRP391" s="32"/>
      <c r="RRQ391" s="32"/>
      <c r="RRR391" s="32"/>
      <c r="RRS391" s="32"/>
      <c r="RRT391" s="32"/>
      <c r="RRU391" s="32"/>
      <c r="RRV391" s="32"/>
      <c r="RRW391" s="32"/>
      <c r="RRX391" s="32"/>
      <c r="RRY391" s="32"/>
      <c r="RRZ391" s="32"/>
      <c r="RSA391" s="32"/>
      <c r="RSB391" s="32"/>
      <c r="RSC391" s="32"/>
      <c r="RSD391" s="32"/>
      <c r="RSE391" s="32"/>
      <c r="RSF391" s="32"/>
      <c r="RSG391" s="32"/>
      <c r="RSH391" s="32"/>
      <c r="RSI391" s="32"/>
      <c r="RSJ391" s="32"/>
      <c r="RSK391" s="32"/>
      <c r="RSL391" s="32"/>
      <c r="RSM391" s="32"/>
      <c r="RSN391" s="32"/>
      <c r="RSO391" s="32"/>
      <c r="RSP391" s="32"/>
      <c r="RSQ391" s="32"/>
      <c r="RSR391" s="32"/>
      <c r="RSS391" s="32"/>
      <c r="RST391" s="32"/>
      <c r="RSU391" s="32"/>
      <c r="RSV391" s="32"/>
      <c r="RSW391" s="32"/>
      <c r="RSX391" s="32"/>
      <c r="RSY391" s="32"/>
      <c r="RSZ391" s="32"/>
      <c r="RTA391" s="32"/>
      <c r="RTB391" s="32"/>
      <c r="RTC391" s="32"/>
      <c r="RTD391" s="32"/>
      <c r="RTE391" s="32"/>
      <c r="RTF391" s="32"/>
      <c r="RTG391" s="32"/>
      <c r="RTH391" s="32"/>
      <c r="RTI391" s="32"/>
      <c r="RTJ391" s="32"/>
      <c r="RTK391" s="32"/>
      <c r="RTL391" s="32"/>
      <c r="RTM391" s="32"/>
      <c r="RTN391" s="32"/>
      <c r="RTO391" s="32"/>
      <c r="RTP391" s="32"/>
      <c r="RTQ391" s="32"/>
      <c r="RTR391" s="32"/>
      <c r="RTS391" s="32"/>
      <c r="RTT391" s="32"/>
      <c r="RTU391" s="32"/>
      <c r="RTV391" s="32"/>
      <c r="RTW391" s="32"/>
      <c r="RTX391" s="32"/>
      <c r="RTY391" s="32"/>
      <c r="RTZ391" s="32"/>
      <c r="RUA391" s="32"/>
      <c r="RUB391" s="32"/>
      <c r="RUC391" s="32"/>
      <c r="RUD391" s="32"/>
      <c r="RUE391" s="32"/>
      <c r="RUF391" s="32"/>
      <c r="RUG391" s="32"/>
      <c r="RUH391" s="32"/>
      <c r="RUI391" s="32"/>
      <c r="RUJ391" s="32"/>
      <c r="RUK391" s="32"/>
      <c r="RUL391" s="32"/>
      <c r="RUM391" s="32"/>
      <c r="RUN391" s="32"/>
      <c r="RUO391" s="32"/>
      <c r="RUP391" s="32"/>
      <c r="RUQ391" s="32"/>
      <c r="RUR391" s="32"/>
      <c r="RUS391" s="32"/>
      <c r="RUT391" s="32"/>
      <c r="RUU391" s="32"/>
      <c r="RUV391" s="32"/>
      <c r="RUW391" s="32"/>
      <c r="RUX391" s="32"/>
      <c r="RUY391" s="32"/>
      <c r="RUZ391" s="32"/>
      <c r="RVA391" s="32"/>
      <c r="RVB391" s="32"/>
      <c r="RVC391" s="32"/>
      <c r="RVD391" s="32"/>
      <c r="RVE391" s="32"/>
      <c r="RVF391" s="32"/>
      <c r="RVG391" s="32"/>
      <c r="RVH391" s="32"/>
      <c r="RVI391" s="32"/>
      <c r="RVJ391" s="32"/>
      <c r="RVK391" s="32"/>
      <c r="RVL391" s="32"/>
      <c r="RVM391" s="32"/>
      <c r="RVN391" s="32"/>
      <c r="RVO391" s="32"/>
      <c r="RVP391" s="32"/>
      <c r="RVQ391" s="32"/>
      <c r="RVR391" s="32"/>
      <c r="RVS391" s="32"/>
      <c r="RVT391" s="32"/>
      <c r="RVU391" s="32"/>
      <c r="RVV391" s="32"/>
      <c r="RVW391" s="32"/>
      <c r="RVX391" s="32"/>
      <c r="RVY391" s="32"/>
      <c r="RVZ391" s="32"/>
      <c r="RWA391" s="32"/>
      <c r="RWB391" s="32"/>
      <c r="RWC391" s="32"/>
      <c r="RWD391" s="32"/>
      <c r="RWE391" s="32"/>
      <c r="RWF391" s="32"/>
      <c r="RWG391" s="32"/>
      <c r="RWH391" s="32"/>
      <c r="RWI391" s="32"/>
      <c r="RWJ391" s="32"/>
      <c r="RWK391" s="32"/>
      <c r="RWL391" s="32"/>
      <c r="RWM391" s="32"/>
      <c r="RWN391" s="32"/>
      <c r="RWO391" s="32"/>
      <c r="RWP391" s="32"/>
      <c r="RWQ391" s="32"/>
      <c r="RWR391" s="32"/>
      <c r="RWS391" s="32"/>
      <c r="RWT391" s="32"/>
      <c r="RWU391" s="32"/>
      <c r="RWV391" s="32"/>
      <c r="RWW391" s="32"/>
      <c r="RWX391" s="32"/>
      <c r="RWY391" s="32"/>
      <c r="RWZ391" s="32"/>
      <c r="RXA391" s="32"/>
      <c r="RXB391" s="32"/>
      <c r="RXC391" s="32"/>
      <c r="RXD391" s="32"/>
      <c r="RXE391" s="32"/>
      <c r="RXF391" s="32"/>
      <c r="RXG391" s="32"/>
      <c r="RXH391" s="32"/>
      <c r="RXI391" s="32"/>
      <c r="RXJ391" s="32"/>
      <c r="RXK391" s="32"/>
      <c r="RXL391" s="32"/>
      <c r="RXM391" s="32"/>
      <c r="RXN391" s="32"/>
      <c r="RXO391" s="32"/>
      <c r="RXP391" s="32"/>
      <c r="RXQ391" s="32"/>
      <c r="RXR391" s="32"/>
      <c r="RXS391" s="32"/>
      <c r="RXT391" s="32"/>
      <c r="RXU391" s="32"/>
      <c r="RXV391" s="32"/>
      <c r="RXW391" s="32"/>
      <c r="RXX391" s="32"/>
      <c r="RXY391" s="32"/>
      <c r="RXZ391" s="32"/>
      <c r="RYA391" s="32"/>
      <c r="RYB391" s="32"/>
      <c r="RYC391" s="32"/>
      <c r="RYD391" s="32"/>
      <c r="RYE391" s="32"/>
      <c r="RYF391" s="32"/>
      <c r="RYG391" s="32"/>
      <c r="RYH391" s="32"/>
      <c r="RYI391" s="32"/>
      <c r="RYJ391" s="32"/>
      <c r="RYK391" s="32"/>
      <c r="RYL391" s="32"/>
      <c r="RYM391" s="32"/>
      <c r="RYN391" s="32"/>
      <c r="RYO391" s="32"/>
      <c r="RYP391" s="32"/>
      <c r="RYQ391" s="32"/>
      <c r="RYR391" s="32"/>
      <c r="RYS391" s="32"/>
      <c r="RYT391" s="32"/>
      <c r="RYU391" s="32"/>
      <c r="RYV391" s="32"/>
      <c r="RYW391" s="32"/>
      <c r="RYX391" s="32"/>
      <c r="RYY391" s="32"/>
      <c r="RYZ391" s="32"/>
      <c r="RZA391" s="32"/>
      <c r="RZB391" s="32"/>
      <c r="RZC391" s="32"/>
      <c r="RZD391" s="32"/>
      <c r="RZE391" s="32"/>
      <c r="RZF391" s="32"/>
      <c r="RZG391" s="32"/>
      <c r="RZH391" s="32"/>
      <c r="RZI391" s="32"/>
      <c r="RZJ391" s="32"/>
      <c r="RZK391" s="32"/>
      <c r="RZL391" s="32"/>
      <c r="RZM391" s="32"/>
      <c r="RZN391" s="32"/>
      <c r="RZO391" s="32"/>
      <c r="RZP391" s="32"/>
      <c r="RZQ391" s="32"/>
      <c r="RZR391" s="32"/>
      <c r="RZS391" s="32"/>
      <c r="RZT391" s="32"/>
      <c r="RZU391" s="32"/>
      <c r="RZV391" s="32"/>
      <c r="RZW391" s="32"/>
      <c r="RZX391" s="32"/>
      <c r="RZY391" s="32"/>
      <c r="RZZ391" s="32"/>
      <c r="SAA391" s="32"/>
      <c r="SAB391" s="32"/>
      <c r="SAC391" s="32"/>
      <c r="SAD391" s="32"/>
      <c r="SAE391" s="32"/>
      <c r="SAF391" s="32"/>
      <c r="SAG391" s="32"/>
      <c r="SAH391" s="32"/>
      <c r="SAI391" s="32"/>
      <c r="SAJ391" s="32"/>
      <c r="SAK391" s="32"/>
      <c r="SAL391" s="32"/>
      <c r="SAM391" s="32"/>
      <c r="SAN391" s="32"/>
      <c r="SAO391" s="32"/>
      <c r="SAP391" s="32"/>
      <c r="SAQ391" s="32"/>
      <c r="SAR391" s="32"/>
      <c r="SAS391" s="32"/>
      <c r="SAT391" s="32"/>
      <c r="SAU391" s="32"/>
      <c r="SAV391" s="32"/>
      <c r="SAW391" s="32"/>
      <c r="SAX391" s="32"/>
      <c r="SAY391" s="32"/>
      <c r="SAZ391" s="32"/>
      <c r="SBA391" s="32"/>
      <c r="SBB391" s="32"/>
      <c r="SBC391" s="32"/>
      <c r="SBD391" s="32"/>
      <c r="SBE391" s="32"/>
      <c r="SBF391" s="32"/>
      <c r="SBG391" s="32"/>
      <c r="SBH391" s="32"/>
      <c r="SBI391" s="32"/>
      <c r="SBJ391" s="32"/>
      <c r="SBK391" s="32"/>
      <c r="SBL391" s="32"/>
      <c r="SBM391" s="32"/>
      <c r="SBN391" s="32"/>
      <c r="SBO391" s="32"/>
      <c r="SBP391" s="32"/>
      <c r="SBQ391" s="32"/>
      <c r="SBR391" s="32"/>
      <c r="SBS391" s="32"/>
      <c r="SBT391" s="32"/>
      <c r="SBU391" s="32"/>
      <c r="SBV391" s="32"/>
      <c r="SBW391" s="32"/>
      <c r="SBX391" s="32"/>
      <c r="SBY391" s="32"/>
      <c r="SBZ391" s="32"/>
      <c r="SCA391" s="32"/>
      <c r="SCB391" s="32"/>
      <c r="SCC391" s="32"/>
      <c r="SCD391" s="32"/>
      <c r="SCE391" s="32"/>
      <c r="SCF391" s="32"/>
      <c r="SCG391" s="32"/>
      <c r="SCH391" s="32"/>
      <c r="SCI391" s="32"/>
      <c r="SCJ391" s="32"/>
      <c r="SCK391" s="32"/>
      <c r="SCL391" s="32"/>
      <c r="SCM391" s="32"/>
      <c r="SCN391" s="32"/>
      <c r="SCO391" s="32"/>
      <c r="SCP391" s="32"/>
      <c r="SCQ391" s="32"/>
      <c r="SCR391" s="32"/>
      <c r="SCS391" s="32"/>
      <c r="SCT391" s="32"/>
      <c r="SCU391" s="32"/>
      <c r="SCV391" s="32"/>
      <c r="SCW391" s="32"/>
      <c r="SCX391" s="32"/>
      <c r="SCY391" s="32"/>
      <c r="SCZ391" s="32"/>
      <c r="SDA391" s="32"/>
      <c r="SDB391" s="32"/>
      <c r="SDC391" s="32"/>
      <c r="SDD391" s="32"/>
      <c r="SDE391" s="32"/>
      <c r="SDF391" s="32"/>
      <c r="SDG391" s="32"/>
      <c r="SDH391" s="32"/>
      <c r="SDI391" s="32"/>
      <c r="SDJ391" s="32"/>
      <c r="SDK391" s="32"/>
      <c r="SDL391" s="32"/>
      <c r="SDM391" s="32"/>
      <c r="SDN391" s="32"/>
      <c r="SDO391" s="32"/>
      <c r="SDP391" s="32"/>
      <c r="SDQ391" s="32"/>
      <c r="SDR391" s="32"/>
      <c r="SDS391" s="32"/>
      <c r="SDT391" s="32"/>
      <c r="SDU391" s="32"/>
      <c r="SDV391" s="32"/>
      <c r="SDW391" s="32"/>
      <c r="SDX391" s="32"/>
      <c r="SDY391" s="32"/>
      <c r="SDZ391" s="32"/>
      <c r="SEA391" s="32"/>
      <c r="SEB391" s="32"/>
      <c r="SEC391" s="32"/>
      <c r="SED391" s="32"/>
      <c r="SEE391" s="32"/>
      <c r="SEF391" s="32"/>
      <c r="SEG391" s="32"/>
      <c r="SEH391" s="32"/>
      <c r="SEI391" s="32"/>
      <c r="SEJ391" s="32"/>
      <c r="SEK391" s="32"/>
      <c r="SEL391" s="32"/>
      <c r="SEM391" s="32"/>
      <c r="SEN391" s="32"/>
      <c r="SEO391" s="32"/>
      <c r="SEP391" s="32"/>
      <c r="SEQ391" s="32"/>
      <c r="SER391" s="32"/>
      <c r="SES391" s="32"/>
      <c r="SET391" s="32"/>
      <c r="SEU391" s="32"/>
      <c r="SEV391" s="32"/>
      <c r="SEW391" s="32"/>
      <c r="SEX391" s="32"/>
      <c r="SEY391" s="32"/>
      <c r="SEZ391" s="32"/>
      <c r="SFA391" s="32"/>
      <c r="SFB391" s="32"/>
      <c r="SFC391" s="32"/>
      <c r="SFD391" s="32"/>
      <c r="SFE391" s="32"/>
      <c r="SFF391" s="32"/>
      <c r="SFG391" s="32"/>
      <c r="SFH391" s="32"/>
      <c r="SFI391" s="32"/>
      <c r="SFJ391" s="32"/>
      <c r="SFK391" s="32"/>
      <c r="SFL391" s="32"/>
      <c r="SFM391" s="32"/>
      <c r="SFN391" s="32"/>
      <c r="SFO391" s="32"/>
      <c r="SFP391" s="32"/>
      <c r="SFQ391" s="32"/>
      <c r="SFR391" s="32"/>
      <c r="SFS391" s="32"/>
      <c r="SFT391" s="32"/>
      <c r="SFU391" s="32"/>
      <c r="SFV391" s="32"/>
      <c r="SFW391" s="32"/>
      <c r="SFX391" s="32"/>
      <c r="SFY391" s="32"/>
      <c r="SFZ391" s="32"/>
      <c r="SGA391" s="32"/>
      <c r="SGB391" s="32"/>
      <c r="SGC391" s="32"/>
      <c r="SGD391" s="32"/>
      <c r="SGE391" s="32"/>
      <c r="SGF391" s="32"/>
      <c r="SGG391" s="32"/>
      <c r="SGH391" s="32"/>
      <c r="SGI391" s="32"/>
      <c r="SGJ391" s="32"/>
      <c r="SGK391" s="32"/>
      <c r="SGL391" s="32"/>
      <c r="SGM391" s="32"/>
      <c r="SGN391" s="32"/>
      <c r="SGO391" s="32"/>
      <c r="SGP391" s="32"/>
      <c r="SGQ391" s="32"/>
      <c r="SGR391" s="32"/>
      <c r="SGS391" s="32"/>
      <c r="SGT391" s="32"/>
      <c r="SGU391" s="32"/>
      <c r="SGV391" s="32"/>
      <c r="SGW391" s="32"/>
      <c r="SGX391" s="32"/>
      <c r="SGY391" s="32"/>
      <c r="SGZ391" s="32"/>
      <c r="SHA391" s="32"/>
      <c r="SHB391" s="32"/>
      <c r="SHC391" s="32"/>
      <c r="SHD391" s="32"/>
      <c r="SHE391" s="32"/>
      <c r="SHF391" s="32"/>
      <c r="SHG391" s="32"/>
      <c r="SHH391" s="32"/>
      <c r="SHI391" s="32"/>
      <c r="SHJ391" s="32"/>
      <c r="SHK391" s="32"/>
      <c r="SHL391" s="32"/>
      <c r="SHM391" s="32"/>
      <c r="SHN391" s="32"/>
      <c r="SHO391" s="32"/>
      <c r="SHP391" s="32"/>
      <c r="SHQ391" s="32"/>
      <c r="SHR391" s="32"/>
      <c r="SHS391" s="32"/>
      <c r="SHT391" s="32"/>
      <c r="SHU391" s="32"/>
      <c r="SHV391" s="32"/>
      <c r="SHW391" s="32"/>
      <c r="SHX391" s="32"/>
      <c r="SHY391" s="32"/>
      <c r="SHZ391" s="32"/>
      <c r="SIA391" s="32"/>
      <c r="SIB391" s="32"/>
      <c r="SIC391" s="32"/>
      <c r="SID391" s="32"/>
      <c r="SIE391" s="32"/>
      <c r="SIF391" s="32"/>
      <c r="SIG391" s="32"/>
      <c r="SIH391" s="32"/>
      <c r="SII391" s="32"/>
      <c r="SIJ391" s="32"/>
      <c r="SIK391" s="32"/>
      <c r="SIL391" s="32"/>
      <c r="SIM391" s="32"/>
      <c r="SIN391" s="32"/>
      <c r="SIO391" s="32"/>
      <c r="SIP391" s="32"/>
      <c r="SIQ391" s="32"/>
      <c r="SIR391" s="32"/>
      <c r="SIS391" s="32"/>
      <c r="SIT391" s="32"/>
      <c r="SIU391" s="32"/>
      <c r="SIV391" s="32"/>
      <c r="SIW391" s="32"/>
      <c r="SIX391" s="32"/>
      <c r="SIY391" s="32"/>
      <c r="SIZ391" s="32"/>
      <c r="SJA391" s="32"/>
      <c r="SJB391" s="32"/>
      <c r="SJC391" s="32"/>
      <c r="SJD391" s="32"/>
      <c r="SJE391" s="32"/>
      <c r="SJF391" s="32"/>
      <c r="SJG391" s="32"/>
      <c r="SJH391" s="32"/>
      <c r="SJI391" s="32"/>
      <c r="SJJ391" s="32"/>
      <c r="SJK391" s="32"/>
      <c r="SJL391" s="32"/>
      <c r="SJM391" s="32"/>
      <c r="SJN391" s="32"/>
      <c r="SJO391" s="32"/>
      <c r="SJP391" s="32"/>
      <c r="SJQ391" s="32"/>
      <c r="SJR391" s="32"/>
      <c r="SJS391" s="32"/>
      <c r="SJT391" s="32"/>
      <c r="SJU391" s="32"/>
      <c r="SJV391" s="32"/>
      <c r="SJW391" s="32"/>
      <c r="SJX391" s="32"/>
      <c r="SJY391" s="32"/>
      <c r="SJZ391" s="32"/>
      <c r="SKA391" s="32"/>
      <c r="SKB391" s="32"/>
      <c r="SKC391" s="32"/>
      <c r="SKD391" s="32"/>
      <c r="SKE391" s="32"/>
      <c r="SKF391" s="32"/>
      <c r="SKG391" s="32"/>
      <c r="SKH391" s="32"/>
      <c r="SKI391" s="32"/>
      <c r="SKJ391" s="32"/>
      <c r="SKK391" s="32"/>
      <c r="SKL391" s="32"/>
      <c r="SKM391" s="32"/>
      <c r="SKN391" s="32"/>
      <c r="SKO391" s="32"/>
      <c r="SKP391" s="32"/>
      <c r="SKQ391" s="32"/>
      <c r="SKR391" s="32"/>
      <c r="SKS391" s="32"/>
      <c r="SKT391" s="32"/>
      <c r="SKU391" s="32"/>
      <c r="SKV391" s="32"/>
      <c r="SKW391" s="32"/>
      <c r="SKX391" s="32"/>
      <c r="SKY391" s="32"/>
      <c r="SKZ391" s="32"/>
      <c r="SLA391" s="32"/>
      <c r="SLB391" s="32"/>
      <c r="SLC391" s="32"/>
      <c r="SLD391" s="32"/>
      <c r="SLE391" s="32"/>
      <c r="SLF391" s="32"/>
      <c r="SLG391" s="32"/>
      <c r="SLH391" s="32"/>
      <c r="SLI391" s="32"/>
      <c r="SLJ391" s="32"/>
      <c r="SLK391" s="32"/>
      <c r="SLL391" s="32"/>
      <c r="SLM391" s="32"/>
      <c r="SLN391" s="32"/>
      <c r="SLO391" s="32"/>
      <c r="SLP391" s="32"/>
      <c r="SLQ391" s="32"/>
      <c r="SLR391" s="32"/>
      <c r="SLS391" s="32"/>
      <c r="SLT391" s="32"/>
      <c r="SLU391" s="32"/>
      <c r="SLV391" s="32"/>
      <c r="SLW391" s="32"/>
      <c r="SLX391" s="32"/>
      <c r="SLY391" s="32"/>
      <c r="SLZ391" s="32"/>
      <c r="SMA391" s="32"/>
      <c r="SMB391" s="32"/>
      <c r="SMC391" s="32"/>
      <c r="SMD391" s="32"/>
      <c r="SME391" s="32"/>
      <c r="SMF391" s="32"/>
      <c r="SMG391" s="32"/>
      <c r="SMH391" s="32"/>
      <c r="SMI391" s="32"/>
      <c r="SMJ391" s="32"/>
      <c r="SMK391" s="32"/>
      <c r="SML391" s="32"/>
      <c r="SMM391" s="32"/>
      <c r="SMN391" s="32"/>
      <c r="SMO391" s="32"/>
      <c r="SMP391" s="32"/>
      <c r="SMQ391" s="32"/>
      <c r="SMR391" s="32"/>
      <c r="SMS391" s="32"/>
      <c r="SMT391" s="32"/>
      <c r="SMU391" s="32"/>
      <c r="SMV391" s="32"/>
      <c r="SMW391" s="32"/>
      <c r="SMX391" s="32"/>
      <c r="SMY391" s="32"/>
      <c r="SMZ391" s="32"/>
      <c r="SNA391" s="32"/>
      <c r="SNB391" s="32"/>
      <c r="SNC391" s="32"/>
      <c r="SND391" s="32"/>
      <c r="SNE391" s="32"/>
      <c r="SNF391" s="32"/>
      <c r="SNG391" s="32"/>
      <c r="SNH391" s="32"/>
      <c r="SNI391" s="32"/>
      <c r="SNJ391" s="32"/>
      <c r="SNK391" s="32"/>
      <c r="SNL391" s="32"/>
      <c r="SNM391" s="32"/>
      <c r="SNN391" s="32"/>
      <c r="SNO391" s="32"/>
      <c r="SNP391" s="32"/>
      <c r="SNQ391" s="32"/>
      <c r="SNR391" s="32"/>
      <c r="SNS391" s="32"/>
      <c r="SNT391" s="32"/>
      <c r="SNU391" s="32"/>
      <c r="SNV391" s="32"/>
      <c r="SNW391" s="32"/>
      <c r="SNX391" s="32"/>
      <c r="SNY391" s="32"/>
      <c r="SNZ391" s="32"/>
      <c r="SOA391" s="32"/>
      <c r="SOB391" s="32"/>
      <c r="SOC391" s="32"/>
      <c r="SOD391" s="32"/>
      <c r="SOE391" s="32"/>
      <c r="SOF391" s="32"/>
      <c r="SOG391" s="32"/>
      <c r="SOH391" s="32"/>
      <c r="SOI391" s="32"/>
      <c r="SOJ391" s="32"/>
      <c r="SOK391" s="32"/>
      <c r="SOL391" s="32"/>
      <c r="SOM391" s="32"/>
      <c r="SON391" s="32"/>
      <c r="SOO391" s="32"/>
      <c r="SOP391" s="32"/>
      <c r="SOQ391" s="32"/>
      <c r="SOR391" s="32"/>
      <c r="SOS391" s="32"/>
      <c r="SOT391" s="32"/>
      <c r="SOU391" s="32"/>
      <c r="SOV391" s="32"/>
      <c r="SOW391" s="32"/>
      <c r="SOX391" s="32"/>
      <c r="SOY391" s="32"/>
      <c r="SOZ391" s="32"/>
      <c r="SPA391" s="32"/>
      <c r="SPB391" s="32"/>
      <c r="SPC391" s="32"/>
      <c r="SPD391" s="32"/>
      <c r="SPE391" s="32"/>
      <c r="SPF391" s="32"/>
      <c r="SPG391" s="32"/>
      <c r="SPH391" s="32"/>
      <c r="SPI391" s="32"/>
      <c r="SPJ391" s="32"/>
      <c r="SPK391" s="32"/>
      <c r="SPL391" s="32"/>
      <c r="SPM391" s="32"/>
      <c r="SPN391" s="32"/>
      <c r="SPO391" s="32"/>
      <c r="SPP391" s="32"/>
      <c r="SPQ391" s="32"/>
      <c r="SPR391" s="32"/>
      <c r="SPS391" s="32"/>
      <c r="SPT391" s="32"/>
      <c r="SPU391" s="32"/>
      <c r="SPV391" s="32"/>
      <c r="SPW391" s="32"/>
      <c r="SPX391" s="32"/>
      <c r="SPY391" s="32"/>
      <c r="SPZ391" s="32"/>
      <c r="SQA391" s="32"/>
      <c r="SQB391" s="32"/>
      <c r="SQC391" s="32"/>
      <c r="SQD391" s="32"/>
      <c r="SQE391" s="32"/>
      <c r="SQF391" s="32"/>
      <c r="SQG391" s="32"/>
      <c r="SQH391" s="32"/>
      <c r="SQI391" s="32"/>
      <c r="SQJ391" s="32"/>
      <c r="SQK391" s="32"/>
      <c r="SQL391" s="32"/>
      <c r="SQM391" s="32"/>
      <c r="SQN391" s="32"/>
      <c r="SQO391" s="32"/>
      <c r="SQP391" s="32"/>
      <c r="SQQ391" s="32"/>
      <c r="SQR391" s="32"/>
      <c r="SQS391" s="32"/>
      <c r="SQT391" s="32"/>
      <c r="SQU391" s="32"/>
      <c r="SQV391" s="32"/>
      <c r="SQW391" s="32"/>
      <c r="SQX391" s="32"/>
      <c r="SQY391" s="32"/>
      <c r="SQZ391" s="32"/>
      <c r="SRA391" s="32"/>
      <c r="SRB391" s="32"/>
      <c r="SRC391" s="32"/>
      <c r="SRD391" s="32"/>
      <c r="SRE391" s="32"/>
      <c r="SRF391" s="32"/>
      <c r="SRG391" s="32"/>
      <c r="SRH391" s="32"/>
      <c r="SRI391" s="32"/>
      <c r="SRJ391" s="32"/>
      <c r="SRK391" s="32"/>
      <c r="SRL391" s="32"/>
      <c r="SRM391" s="32"/>
      <c r="SRN391" s="32"/>
      <c r="SRO391" s="32"/>
      <c r="SRP391" s="32"/>
      <c r="SRQ391" s="32"/>
      <c r="SRR391" s="32"/>
      <c r="SRS391" s="32"/>
      <c r="SRT391" s="32"/>
      <c r="SRU391" s="32"/>
      <c r="SRV391" s="32"/>
      <c r="SRW391" s="32"/>
      <c r="SRX391" s="32"/>
      <c r="SRY391" s="32"/>
      <c r="SRZ391" s="32"/>
      <c r="SSA391" s="32"/>
      <c r="SSB391" s="32"/>
      <c r="SSC391" s="32"/>
      <c r="SSD391" s="32"/>
      <c r="SSE391" s="32"/>
      <c r="SSF391" s="32"/>
      <c r="SSG391" s="32"/>
      <c r="SSH391" s="32"/>
      <c r="SSI391" s="32"/>
      <c r="SSJ391" s="32"/>
      <c r="SSK391" s="32"/>
      <c r="SSL391" s="32"/>
      <c r="SSM391" s="32"/>
      <c r="SSN391" s="32"/>
      <c r="SSO391" s="32"/>
      <c r="SSP391" s="32"/>
      <c r="SSQ391" s="32"/>
      <c r="SSR391" s="32"/>
      <c r="SSS391" s="32"/>
      <c r="SST391" s="32"/>
      <c r="SSU391" s="32"/>
      <c r="SSV391" s="32"/>
      <c r="SSW391" s="32"/>
      <c r="SSX391" s="32"/>
      <c r="SSY391" s="32"/>
      <c r="SSZ391" s="32"/>
      <c r="STA391" s="32"/>
      <c r="STB391" s="32"/>
      <c r="STC391" s="32"/>
      <c r="STD391" s="32"/>
      <c r="STE391" s="32"/>
      <c r="STF391" s="32"/>
      <c r="STG391" s="32"/>
      <c r="STH391" s="32"/>
      <c r="STI391" s="32"/>
      <c r="STJ391" s="32"/>
      <c r="STK391" s="32"/>
      <c r="STL391" s="32"/>
      <c r="STM391" s="32"/>
      <c r="STN391" s="32"/>
      <c r="STO391" s="32"/>
      <c r="STP391" s="32"/>
      <c r="STQ391" s="32"/>
      <c r="STR391" s="32"/>
      <c r="STS391" s="32"/>
      <c r="STT391" s="32"/>
      <c r="STU391" s="32"/>
      <c r="STV391" s="32"/>
      <c r="STW391" s="32"/>
      <c r="STX391" s="32"/>
      <c r="STY391" s="32"/>
      <c r="STZ391" s="32"/>
      <c r="SUA391" s="32"/>
      <c r="SUB391" s="32"/>
      <c r="SUC391" s="32"/>
      <c r="SUD391" s="32"/>
      <c r="SUE391" s="32"/>
      <c r="SUF391" s="32"/>
      <c r="SUG391" s="32"/>
      <c r="SUH391" s="32"/>
      <c r="SUI391" s="32"/>
      <c r="SUJ391" s="32"/>
      <c r="SUK391" s="32"/>
      <c r="SUL391" s="32"/>
      <c r="SUM391" s="32"/>
      <c r="SUN391" s="32"/>
      <c r="SUO391" s="32"/>
      <c r="SUP391" s="32"/>
      <c r="SUQ391" s="32"/>
      <c r="SUR391" s="32"/>
      <c r="SUS391" s="32"/>
      <c r="SUT391" s="32"/>
      <c r="SUU391" s="32"/>
      <c r="SUV391" s="32"/>
      <c r="SUW391" s="32"/>
      <c r="SUX391" s="32"/>
      <c r="SUY391" s="32"/>
      <c r="SUZ391" s="32"/>
      <c r="SVA391" s="32"/>
      <c r="SVB391" s="32"/>
      <c r="SVC391" s="32"/>
      <c r="SVD391" s="32"/>
      <c r="SVE391" s="32"/>
      <c r="SVF391" s="32"/>
      <c r="SVG391" s="32"/>
      <c r="SVH391" s="32"/>
      <c r="SVI391" s="32"/>
      <c r="SVJ391" s="32"/>
      <c r="SVK391" s="32"/>
      <c r="SVL391" s="32"/>
      <c r="SVM391" s="32"/>
      <c r="SVN391" s="32"/>
      <c r="SVO391" s="32"/>
      <c r="SVP391" s="32"/>
      <c r="SVQ391" s="32"/>
      <c r="SVR391" s="32"/>
      <c r="SVS391" s="32"/>
      <c r="SVT391" s="32"/>
      <c r="SVU391" s="32"/>
      <c r="SVV391" s="32"/>
      <c r="SVW391" s="32"/>
      <c r="SVX391" s="32"/>
      <c r="SVY391" s="32"/>
      <c r="SVZ391" s="32"/>
      <c r="SWA391" s="32"/>
      <c r="SWB391" s="32"/>
      <c r="SWC391" s="32"/>
      <c r="SWD391" s="32"/>
      <c r="SWE391" s="32"/>
      <c r="SWF391" s="32"/>
      <c r="SWG391" s="32"/>
      <c r="SWH391" s="32"/>
      <c r="SWI391" s="32"/>
      <c r="SWJ391" s="32"/>
      <c r="SWK391" s="32"/>
      <c r="SWL391" s="32"/>
      <c r="SWM391" s="32"/>
      <c r="SWN391" s="32"/>
      <c r="SWO391" s="32"/>
      <c r="SWP391" s="32"/>
      <c r="SWQ391" s="32"/>
      <c r="SWR391" s="32"/>
      <c r="SWS391" s="32"/>
      <c r="SWT391" s="32"/>
      <c r="SWU391" s="32"/>
      <c r="SWV391" s="32"/>
      <c r="SWW391" s="32"/>
      <c r="SWX391" s="32"/>
      <c r="SWY391" s="32"/>
      <c r="SWZ391" s="32"/>
      <c r="SXA391" s="32"/>
      <c r="SXB391" s="32"/>
      <c r="SXC391" s="32"/>
      <c r="SXD391" s="32"/>
      <c r="SXE391" s="32"/>
      <c r="SXF391" s="32"/>
      <c r="SXG391" s="32"/>
      <c r="SXH391" s="32"/>
      <c r="SXI391" s="32"/>
      <c r="SXJ391" s="32"/>
      <c r="SXK391" s="32"/>
      <c r="SXL391" s="32"/>
      <c r="SXM391" s="32"/>
      <c r="SXN391" s="32"/>
      <c r="SXO391" s="32"/>
      <c r="SXP391" s="32"/>
      <c r="SXQ391" s="32"/>
      <c r="SXR391" s="32"/>
      <c r="SXS391" s="32"/>
      <c r="SXT391" s="32"/>
      <c r="SXU391" s="32"/>
      <c r="SXV391" s="32"/>
      <c r="SXW391" s="32"/>
      <c r="SXX391" s="32"/>
      <c r="SXY391" s="32"/>
      <c r="SXZ391" s="32"/>
      <c r="SYA391" s="32"/>
      <c r="SYB391" s="32"/>
      <c r="SYC391" s="32"/>
      <c r="SYD391" s="32"/>
      <c r="SYE391" s="32"/>
      <c r="SYF391" s="32"/>
      <c r="SYG391" s="32"/>
      <c r="SYH391" s="32"/>
      <c r="SYI391" s="32"/>
      <c r="SYJ391" s="32"/>
      <c r="SYK391" s="32"/>
      <c r="SYL391" s="32"/>
      <c r="SYM391" s="32"/>
      <c r="SYN391" s="32"/>
      <c r="SYO391" s="32"/>
      <c r="SYP391" s="32"/>
      <c r="SYQ391" s="32"/>
      <c r="SYR391" s="32"/>
      <c r="SYS391" s="32"/>
      <c r="SYT391" s="32"/>
      <c r="SYU391" s="32"/>
      <c r="SYV391" s="32"/>
      <c r="SYW391" s="32"/>
      <c r="SYX391" s="32"/>
      <c r="SYY391" s="32"/>
      <c r="SYZ391" s="32"/>
      <c r="SZA391" s="32"/>
      <c r="SZB391" s="32"/>
      <c r="SZC391" s="32"/>
      <c r="SZD391" s="32"/>
      <c r="SZE391" s="32"/>
      <c r="SZF391" s="32"/>
      <c r="SZG391" s="32"/>
      <c r="SZH391" s="32"/>
      <c r="SZI391" s="32"/>
      <c r="SZJ391" s="32"/>
      <c r="SZK391" s="32"/>
      <c r="SZL391" s="32"/>
      <c r="SZM391" s="32"/>
      <c r="SZN391" s="32"/>
      <c r="SZO391" s="32"/>
      <c r="SZP391" s="32"/>
      <c r="SZQ391" s="32"/>
      <c r="SZR391" s="32"/>
      <c r="SZS391" s="32"/>
      <c r="SZT391" s="32"/>
      <c r="SZU391" s="32"/>
      <c r="SZV391" s="32"/>
      <c r="SZW391" s="32"/>
      <c r="SZX391" s="32"/>
      <c r="SZY391" s="32"/>
      <c r="SZZ391" s="32"/>
      <c r="TAA391" s="32"/>
      <c r="TAB391" s="32"/>
      <c r="TAC391" s="32"/>
      <c r="TAD391" s="32"/>
      <c r="TAE391" s="32"/>
      <c r="TAF391" s="32"/>
      <c r="TAG391" s="32"/>
      <c r="TAH391" s="32"/>
      <c r="TAI391" s="32"/>
      <c r="TAJ391" s="32"/>
      <c r="TAK391" s="32"/>
      <c r="TAL391" s="32"/>
      <c r="TAM391" s="32"/>
      <c r="TAN391" s="32"/>
      <c r="TAO391" s="32"/>
      <c r="TAP391" s="32"/>
      <c r="TAQ391" s="32"/>
      <c r="TAR391" s="32"/>
      <c r="TAS391" s="32"/>
      <c r="TAT391" s="32"/>
      <c r="TAU391" s="32"/>
      <c r="TAV391" s="32"/>
      <c r="TAW391" s="32"/>
      <c r="TAX391" s="32"/>
      <c r="TAY391" s="32"/>
      <c r="TAZ391" s="32"/>
      <c r="TBA391" s="32"/>
      <c r="TBB391" s="32"/>
      <c r="TBC391" s="32"/>
      <c r="TBD391" s="32"/>
      <c r="TBE391" s="32"/>
      <c r="TBF391" s="32"/>
      <c r="TBG391" s="32"/>
      <c r="TBH391" s="32"/>
      <c r="TBI391" s="32"/>
      <c r="TBJ391" s="32"/>
      <c r="TBK391" s="32"/>
      <c r="TBL391" s="32"/>
      <c r="TBM391" s="32"/>
      <c r="TBN391" s="32"/>
      <c r="TBO391" s="32"/>
      <c r="TBP391" s="32"/>
      <c r="TBQ391" s="32"/>
      <c r="TBR391" s="32"/>
      <c r="TBS391" s="32"/>
      <c r="TBT391" s="32"/>
      <c r="TBU391" s="32"/>
      <c r="TBV391" s="32"/>
      <c r="TBW391" s="32"/>
      <c r="TBX391" s="32"/>
      <c r="TBY391" s="32"/>
      <c r="TBZ391" s="32"/>
      <c r="TCA391" s="32"/>
      <c r="TCB391" s="32"/>
      <c r="TCC391" s="32"/>
      <c r="TCD391" s="32"/>
      <c r="TCE391" s="32"/>
      <c r="TCF391" s="32"/>
      <c r="TCG391" s="32"/>
      <c r="TCH391" s="32"/>
      <c r="TCI391" s="32"/>
      <c r="TCJ391" s="32"/>
      <c r="TCK391" s="32"/>
      <c r="TCL391" s="32"/>
      <c r="TCM391" s="32"/>
      <c r="TCN391" s="32"/>
      <c r="TCO391" s="32"/>
      <c r="TCP391" s="32"/>
      <c r="TCQ391" s="32"/>
      <c r="TCR391" s="32"/>
      <c r="TCS391" s="32"/>
      <c r="TCT391" s="32"/>
      <c r="TCU391" s="32"/>
      <c r="TCV391" s="32"/>
      <c r="TCW391" s="32"/>
      <c r="TCX391" s="32"/>
      <c r="TCY391" s="32"/>
      <c r="TCZ391" s="32"/>
      <c r="TDA391" s="32"/>
      <c r="TDB391" s="32"/>
      <c r="TDC391" s="32"/>
      <c r="TDD391" s="32"/>
      <c r="TDE391" s="32"/>
      <c r="TDF391" s="32"/>
      <c r="TDG391" s="32"/>
      <c r="TDH391" s="32"/>
      <c r="TDI391" s="32"/>
      <c r="TDJ391" s="32"/>
      <c r="TDK391" s="32"/>
      <c r="TDL391" s="32"/>
      <c r="TDM391" s="32"/>
      <c r="TDN391" s="32"/>
      <c r="TDO391" s="32"/>
      <c r="TDP391" s="32"/>
      <c r="TDQ391" s="32"/>
      <c r="TDR391" s="32"/>
      <c r="TDS391" s="32"/>
      <c r="TDT391" s="32"/>
      <c r="TDU391" s="32"/>
      <c r="TDV391" s="32"/>
      <c r="TDW391" s="32"/>
      <c r="TDX391" s="32"/>
      <c r="TDY391" s="32"/>
      <c r="TDZ391" s="32"/>
      <c r="TEA391" s="32"/>
      <c r="TEB391" s="32"/>
      <c r="TEC391" s="32"/>
      <c r="TED391" s="32"/>
      <c r="TEE391" s="32"/>
      <c r="TEF391" s="32"/>
      <c r="TEG391" s="32"/>
      <c r="TEH391" s="32"/>
      <c r="TEI391" s="32"/>
      <c r="TEJ391" s="32"/>
      <c r="TEK391" s="32"/>
      <c r="TEL391" s="32"/>
      <c r="TEM391" s="32"/>
      <c r="TEN391" s="32"/>
      <c r="TEO391" s="32"/>
      <c r="TEP391" s="32"/>
      <c r="TEQ391" s="32"/>
      <c r="TER391" s="32"/>
      <c r="TES391" s="32"/>
      <c r="TET391" s="32"/>
      <c r="TEU391" s="32"/>
      <c r="TEV391" s="32"/>
      <c r="TEW391" s="32"/>
      <c r="TEX391" s="32"/>
      <c r="TEY391" s="32"/>
      <c r="TEZ391" s="32"/>
      <c r="TFA391" s="32"/>
      <c r="TFB391" s="32"/>
      <c r="TFC391" s="32"/>
      <c r="TFD391" s="32"/>
      <c r="TFE391" s="32"/>
      <c r="TFF391" s="32"/>
      <c r="TFG391" s="32"/>
      <c r="TFH391" s="32"/>
      <c r="TFI391" s="32"/>
      <c r="TFJ391" s="32"/>
      <c r="TFK391" s="32"/>
      <c r="TFL391" s="32"/>
      <c r="TFM391" s="32"/>
      <c r="TFN391" s="32"/>
      <c r="TFO391" s="32"/>
      <c r="TFP391" s="32"/>
      <c r="TFQ391" s="32"/>
      <c r="TFR391" s="32"/>
      <c r="TFS391" s="32"/>
      <c r="TFT391" s="32"/>
      <c r="TFU391" s="32"/>
      <c r="TFV391" s="32"/>
      <c r="TFW391" s="32"/>
      <c r="TFX391" s="32"/>
      <c r="TFY391" s="32"/>
      <c r="TFZ391" s="32"/>
      <c r="TGA391" s="32"/>
      <c r="TGB391" s="32"/>
      <c r="TGC391" s="32"/>
      <c r="TGD391" s="32"/>
      <c r="TGE391" s="32"/>
      <c r="TGF391" s="32"/>
      <c r="TGG391" s="32"/>
      <c r="TGH391" s="32"/>
      <c r="TGI391" s="32"/>
      <c r="TGJ391" s="32"/>
      <c r="TGK391" s="32"/>
      <c r="TGL391" s="32"/>
      <c r="TGM391" s="32"/>
      <c r="TGN391" s="32"/>
      <c r="TGO391" s="32"/>
      <c r="TGP391" s="32"/>
      <c r="TGQ391" s="32"/>
      <c r="TGR391" s="32"/>
      <c r="TGS391" s="32"/>
      <c r="TGT391" s="32"/>
      <c r="TGU391" s="32"/>
      <c r="TGV391" s="32"/>
      <c r="TGW391" s="32"/>
      <c r="TGX391" s="32"/>
      <c r="TGY391" s="32"/>
      <c r="TGZ391" s="32"/>
      <c r="THA391" s="32"/>
      <c r="THB391" s="32"/>
      <c r="THC391" s="32"/>
      <c r="THD391" s="32"/>
      <c r="THE391" s="32"/>
      <c r="THF391" s="32"/>
      <c r="THG391" s="32"/>
      <c r="THH391" s="32"/>
      <c r="THI391" s="32"/>
      <c r="THJ391" s="32"/>
      <c r="THK391" s="32"/>
      <c r="THL391" s="32"/>
      <c r="THM391" s="32"/>
      <c r="THN391" s="32"/>
      <c r="THO391" s="32"/>
      <c r="THP391" s="32"/>
      <c r="THQ391" s="32"/>
      <c r="THR391" s="32"/>
      <c r="THS391" s="32"/>
      <c r="THT391" s="32"/>
      <c r="THU391" s="32"/>
      <c r="THV391" s="32"/>
      <c r="THW391" s="32"/>
      <c r="THX391" s="32"/>
      <c r="THY391" s="32"/>
      <c r="THZ391" s="32"/>
      <c r="TIA391" s="32"/>
      <c r="TIB391" s="32"/>
      <c r="TIC391" s="32"/>
      <c r="TID391" s="32"/>
      <c r="TIE391" s="32"/>
      <c r="TIF391" s="32"/>
      <c r="TIG391" s="32"/>
      <c r="TIH391" s="32"/>
      <c r="TII391" s="32"/>
      <c r="TIJ391" s="32"/>
      <c r="TIK391" s="32"/>
      <c r="TIL391" s="32"/>
      <c r="TIM391" s="32"/>
      <c r="TIN391" s="32"/>
      <c r="TIO391" s="32"/>
      <c r="TIP391" s="32"/>
      <c r="TIQ391" s="32"/>
      <c r="TIR391" s="32"/>
      <c r="TIS391" s="32"/>
      <c r="TIT391" s="32"/>
      <c r="TIU391" s="32"/>
      <c r="TIV391" s="32"/>
      <c r="TIW391" s="32"/>
      <c r="TIX391" s="32"/>
      <c r="TIY391" s="32"/>
      <c r="TIZ391" s="32"/>
      <c r="TJA391" s="32"/>
      <c r="TJB391" s="32"/>
      <c r="TJC391" s="32"/>
      <c r="TJD391" s="32"/>
      <c r="TJE391" s="32"/>
      <c r="TJF391" s="32"/>
      <c r="TJG391" s="32"/>
      <c r="TJH391" s="32"/>
      <c r="TJI391" s="32"/>
      <c r="TJJ391" s="32"/>
      <c r="TJK391" s="32"/>
      <c r="TJL391" s="32"/>
      <c r="TJM391" s="32"/>
      <c r="TJN391" s="32"/>
      <c r="TJO391" s="32"/>
      <c r="TJP391" s="32"/>
      <c r="TJQ391" s="32"/>
      <c r="TJR391" s="32"/>
      <c r="TJS391" s="32"/>
      <c r="TJT391" s="32"/>
      <c r="TJU391" s="32"/>
      <c r="TJV391" s="32"/>
      <c r="TJW391" s="32"/>
      <c r="TJX391" s="32"/>
      <c r="TJY391" s="32"/>
      <c r="TJZ391" s="32"/>
      <c r="TKA391" s="32"/>
      <c r="TKB391" s="32"/>
      <c r="TKC391" s="32"/>
      <c r="TKD391" s="32"/>
      <c r="TKE391" s="32"/>
      <c r="TKF391" s="32"/>
      <c r="TKG391" s="32"/>
      <c r="TKH391" s="32"/>
      <c r="TKI391" s="32"/>
      <c r="TKJ391" s="32"/>
      <c r="TKK391" s="32"/>
      <c r="TKL391" s="32"/>
      <c r="TKM391" s="32"/>
      <c r="TKN391" s="32"/>
      <c r="TKO391" s="32"/>
      <c r="TKP391" s="32"/>
      <c r="TKQ391" s="32"/>
      <c r="TKR391" s="32"/>
      <c r="TKS391" s="32"/>
      <c r="TKT391" s="32"/>
      <c r="TKU391" s="32"/>
      <c r="TKV391" s="32"/>
      <c r="TKW391" s="32"/>
      <c r="TKX391" s="32"/>
      <c r="TKY391" s="32"/>
      <c r="TKZ391" s="32"/>
      <c r="TLA391" s="32"/>
      <c r="TLB391" s="32"/>
      <c r="TLC391" s="32"/>
      <c r="TLD391" s="32"/>
      <c r="TLE391" s="32"/>
      <c r="TLF391" s="32"/>
      <c r="TLG391" s="32"/>
      <c r="TLH391" s="32"/>
      <c r="TLI391" s="32"/>
      <c r="TLJ391" s="32"/>
      <c r="TLK391" s="32"/>
      <c r="TLL391" s="32"/>
      <c r="TLM391" s="32"/>
      <c r="TLN391" s="32"/>
      <c r="TLO391" s="32"/>
      <c r="TLP391" s="32"/>
      <c r="TLQ391" s="32"/>
      <c r="TLR391" s="32"/>
      <c r="TLS391" s="32"/>
      <c r="TLT391" s="32"/>
      <c r="TLU391" s="32"/>
      <c r="TLV391" s="32"/>
      <c r="TLW391" s="32"/>
      <c r="TLX391" s="32"/>
      <c r="TLY391" s="32"/>
      <c r="TLZ391" s="32"/>
      <c r="TMA391" s="32"/>
      <c r="TMB391" s="32"/>
      <c r="TMC391" s="32"/>
      <c r="TMD391" s="32"/>
      <c r="TME391" s="32"/>
      <c r="TMF391" s="32"/>
      <c r="TMG391" s="32"/>
      <c r="TMH391" s="32"/>
      <c r="TMI391" s="32"/>
      <c r="TMJ391" s="32"/>
      <c r="TMK391" s="32"/>
      <c r="TML391" s="32"/>
      <c r="TMM391" s="32"/>
      <c r="TMN391" s="32"/>
      <c r="TMO391" s="32"/>
      <c r="TMP391" s="32"/>
      <c r="TMQ391" s="32"/>
      <c r="TMR391" s="32"/>
      <c r="TMS391" s="32"/>
      <c r="TMT391" s="32"/>
      <c r="TMU391" s="32"/>
      <c r="TMV391" s="32"/>
      <c r="TMW391" s="32"/>
      <c r="TMX391" s="32"/>
      <c r="TMY391" s="32"/>
      <c r="TMZ391" s="32"/>
      <c r="TNA391" s="32"/>
      <c r="TNB391" s="32"/>
      <c r="TNC391" s="32"/>
      <c r="TND391" s="32"/>
      <c r="TNE391" s="32"/>
      <c r="TNF391" s="32"/>
      <c r="TNG391" s="32"/>
      <c r="TNH391" s="32"/>
      <c r="TNI391" s="32"/>
      <c r="TNJ391" s="32"/>
      <c r="TNK391" s="32"/>
      <c r="TNL391" s="32"/>
      <c r="TNM391" s="32"/>
      <c r="TNN391" s="32"/>
      <c r="TNO391" s="32"/>
      <c r="TNP391" s="32"/>
      <c r="TNQ391" s="32"/>
      <c r="TNR391" s="32"/>
      <c r="TNS391" s="32"/>
      <c r="TNT391" s="32"/>
      <c r="TNU391" s="32"/>
      <c r="TNV391" s="32"/>
      <c r="TNW391" s="32"/>
      <c r="TNX391" s="32"/>
      <c r="TNY391" s="32"/>
      <c r="TNZ391" s="32"/>
      <c r="TOA391" s="32"/>
      <c r="TOB391" s="32"/>
      <c r="TOC391" s="32"/>
      <c r="TOD391" s="32"/>
      <c r="TOE391" s="32"/>
      <c r="TOF391" s="32"/>
      <c r="TOG391" s="32"/>
      <c r="TOH391" s="32"/>
      <c r="TOI391" s="32"/>
      <c r="TOJ391" s="32"/>
      <c r="TOK391" s="32"/>
      <c r="TOL391" s="32"/>
      <c r="TOM391" s="32"/>
      <c r="TON391" s="32"/>
      <c r="TOO391" s="32"/>
      <c r="TOP391" s="32"/>
      <c r="TOQ391" s="32"/>
      <c r="TOR391" s="32"/>
      <c r="TOS391" s="32"/>
      <c r="TOT391" s="32"/>
      <c r="TOU391" s="32"/>
      <c r="TOV391" s="32"/>
      <c r="TOW391" s="32"/>
      <c r="TOX391" s="32"/>
      <c r="TOY391" s="32"/>
      <c r="TOZ391" s="32"/>
      <c r="TPA391" s="32"/>
      <c r="TPB391" s="32"/>
      <c r="TPC391" s="32"/>
      <c r="TPD391" s="32"/>
      <c r="TPE391" s="32"/>
      <c r="TPF391" s="32"/>
      <c r="TPG391" s="32"/>
      <c r="TPH391" s="32"/>
      <c r="TPI391" s="32"/>
      <c r="TPJ391" s="32"/>
      <c r="TPK391" s="32"/>
      <c r="TPL391" s="32"/>
      <c r="TPM391" s="32"/>
      <c r="TPN391" s="32"/>
      <c r="TPO391" s="32"/>
      <c r="TPP391" s="32"/>
      <c r="TPQ391" s="32"/>
      <c r="TPR391" s="32"/>
      <c r="TPS391" s="32"/>
      <c r="TPT391" s="32"/>
      <c r="TPU391" s="32"/>
      <c r="TPV391" s="32"/>
      <c r="TPW391" s="32"/>
      <c r="TPX391" s="32"/>
      <c r="TPY391" s="32"/>
      <c r="TPZ391" s="32"/>
      <c r="TQA391" s="32"/>
      <c r="TQB391" s="32"/>
      <c r="TQC391" s="32"/>
      <c r="TQD391" s="32"/>
      <c r="TQE391" s="32"/>
      <c r="TQF391" s="32"/>
      <c r="TQG391" s="32"/>
      <c r="TQH391" s="32"/>
      <c r="TQI391" s="32"/>
      <c r="TQJ391" s="32"/>
      <c r="TQK391" s="32"/>
      <c r="TQL391" s="32"/>
      <c r="TQM391" s="32"/>
      <c r="TQN391" s="32"/>
      <c r="TQO391" s="32"/>
      <c r="TQP391" s="32"/>
      <c r="TQQ391" s="32"/>
      <c r="TQR391" s="32"/>
      <c r="TQS391" s="32"/>
      <c r="TQT391" s="32"/>
      <c r="TQU391" s="32"/>
      <c r="TQV391" s="32"/>
      <c r="TQW391" s="32"/>
      <c r="TQX391" s="32"/>
      <c r="TQY391" s="32"/>
      <c r="TQZ391" s="32"/>
      <c r="TRA391" s="32"/>
      <c r="TRB391" s="32"/>
      <c r="TRC391" s="32"/>
      <c r="TRD391" s="32"/>
      <c r="TRE391" s="32"/>
      <c r="TRF391" s="32"/>
      <c r="TRG391" s="32"/>
      <c r="TRH391" s="32"/>
      <c r="TRI391" s="32"/>
      <c r="TRJ391" s="32"/>
      <c r="TRK391" s="32"/>
      <c r="TRL391" s="32"/>
      <c r="TRM391" s="32"/>
      <c r="TRN391" s="32"/>
      <c r="TRO391" s="32"/>
      <c r="TRP391" s="32"/>
      <c r="TRQ391" s="32"/>
      <c r="TRR391" s="32"/>
      <c r="TRS391" s="32"/>
      <c r="TRT391" s="32"/>
      <c r="TRU391" s="32"/>
      <c r="TRV391" s="32"/>
      <c r="TRW391" s="32"/>
      <c r="TRX391" s="32"/>
      <c r="TRY391" s="32"/>
      <c r="TRZ391" s="32"/>
      <c r="TSA391" s="32"/>
      <c r="TSB391" s="32"/>
      <c r="TSC391" s="32"/>
      <c r="TSD391" s="32"/>
      <c r="TSE391" s="32"/>
      <c r="TSF391" s="32"/>
      <c r="TSG391" s="32"/>
      <c r="TSH391" s="32"/>
      <c r="TSI391" s="32"/>
      <c r="TSJ391" s="32"/>
      <c r="TSK391" s="32"/>
      <c r="TSL391" s="32"/>
      <c r="TSM391" s="32"/>
      <c r="TSN391" s="32"/>
      <c r="TSO391" s="32"/>
      <c r="TSP391" s="32"/>
      <c r="TSQ391" s="32"/>
      <c r="TSR391" s="32"/>
      <c r="TSS391" s="32"/>
      <c r="TST391" s="32"/>
      <c r="TSU391" s="32"/>
      <c r="TSV391" s="32"/>
      <c r="TSW391" s="32"/>
      <c r="TSX391" s="32"/>
      <c r="TSY391" s="32"/>
      <c r="TSZ391" s="32"/>
      <c r="TTA391" s="32"/>
      <c r="TTB391" s="32"/>
      <c r="TTC391" s="32"/>
      <c r="TTD391" s="32"/>
      <c r="TTE391" s="32"/>
      <c r="TTF391" s="32"/>
      <c r="TTG391" s="32"/>
      <c r="TTH391" s="32"/>
      <c r="TTI391" s="32"/>
      <c r="TTJ391" s="32"/>
      <c r="TTK391" s="32"/>
      <c r="TTL391" s="32"/>
      <c r="TTM391" s="32"/>
      <c r="TTN391" s="32"/>
      <c r="TTO391" s="32"/>
      <c r="TTP391" s="32"/>
      <c r="TTQ391" s="32"/>
      <c r="TTR391" s="32"/>
      <c r="TTS391" s="32"/>
      <c r="TTT391" s="32"/>
      <c r="TTU391" s="32"/>
      <c r="TTV391" s="32"/>
      <c r="TTW391" s="32"/>
      <c r="TTX391" s="32"/>
      <c r="TTY391" s="32"/>
      <c r="TTZ391" s="32"/>
      <c r="TUA391" s="32"/>
      <c r="TUB391" s="32"/>
      <c r="TUC391" s="32"/>
      <c r="TUD391" s="32"/>
      <c r="TUE391" s="32"/>
      <c r="TUF391" s="32"/>
      <c r="TUG391" s="32"/>
      <c r="TUH391" s="32"/>
      <c r="TUI391" s="32"/>
      <c r="TUJ391" s="32"/>
      <c r="TUK391" s="32"/>
      <c r="TUL391" s="32"/>
      <c r="TUM391" s="32"/>
      <c r="TUN391" s="32"/>
      <c r="TUO391" s="32"/>
      <c r="TUP391" s="32"/>
      <c r="TUQ391" s="32"/>
      <c r="TUR391" s="32"/>
      <c r="TUS391" s="32"/>
      <c r="TUT391" s="32"/>
      <c r="TUU391" s="32"/>
      <c r="TUV391" s="32"/>
      <c r="TUW391" s="32"/>
      <c r="TUX391" s="32"/>
      <c r="TUY391" s="32"/>
      <c r="TUZ391" s="32"/>
      <c r="TVA391" s="32"/>
      <c r="TVB391" s="32"/>
      <c r="TVC391" s="32"/>
      <c r="TVD391" s="32"/>
      <c r="TVE391" s="32"/>
      <c r="TVF391" s="32"/>
      <c r="TVG391" s="32"/>
      <c r="TVH391" s="32"/>
      <c r="TVI391" s="32"/>
      <c r="TVJ391" s="32"/>
      <c r="TVK391" s="32"/>
      <c r="TVL391" s="32"/>
      <c r="TVM391" s="32"/>
      <c r="TVN391" s="32"/>
      <c r="TVO391" s="32"/>
      <c r="TVP391" s="32"/>
      <c r="TVQ391" s="32"/>
      <c r="TVR391" s="32"/>
      <c r="TVS391" s="32"/>
      <c r="TVT391" s="32"/>
      <c r="TVU391" s="32"/>
      <c r="TVV391" s="32"/>
      <c r="TVW391" s="32"/>
      <c r="TVX391" s="32"/>
      <c r="TVY391" s="32"/>
      <c r="TVZ391" s="32"/>
      <c r="TWA391" s="32"/>
      <c r="TWB391" s="32"/>
      <c r="TWC391" s="32"/>
      <c r="TWD391" s="32"/>
      <c r="TWE391" s="32"/>
      <c r="TWF391" s="32"/>
      <c r="TWG391" s="32"/>
      <c r="TWH391" s="32"/>
      <c r="TWI391" s="32"/>
      <c r="TWJ391" s="32"/>
      <c r="TWK391" s="32"/>
      <c r="TWL391" s="32"/>
      <c r="TWM391" s="32"/>
      <c r="TWN391" s="32"/>
      <c r="TWO391" s="32"/>
      <c r="TWP391" s="32"/>
      <c r="TWQ391" s="32"/>
      <c r="TWR391" s="32"/>
      <c r="TWS391" s="32"/>
      <c r="TWT391" s="32"/>
      <c r="TWU391" s="32"/>
      <c r="TWV391" s="32"/>
      <c r="TWW391" s="32"/>
      <c r="TWX391" s="32"/>
      <c r="TWY391" s="32"/>
      <c r="TWZ391" s="32"/>
      <c r="TXA391" s="32"/>
      <c r="TXB391" s="32"/>
      <c r="TXC391" s="32"/>
      <c r="TXD391" s="32"/>
      <c r="TXE391" s="32"/>
      <c r="TXF391" s="32"/>
      <c r="TXG391" s="32"/>
      <c r="TXH391" s="32"/>
      <c r="TXI391" s="32"/>
      <c r="TXJ391" s="32"/>
      <c r="TXK391" s="32"/>
      <c r="TXL391" s="32"/>
      <c r="TXM391" s="32"/>
      <c r="TXN391" s="32"/>
      <c r="TXO391" s="32"/>
      <c r="TXP391" s="32"/>
      <c r="TXQ391" s="32"/>
      <c r="TXR391" s="32"/>
      <c r="TXS391" s="32"/>
      <c r="TXT391" s="32"/>
      <c r="TXU391" s="32"/>
      <c r="TXV391" s="32"/>
      <c r="TXW391" s="32"/>
      <c r="TXX391" s="32"/>
      <c r="TXY391" s="32"/>
      <c r="TXZ391" s="32"/>
      <c r="TYA391" s="32"/>
      <c r="TYB391" s="32"/>
      <c r="TYC391" s="32"/>
      <c r="TYD391" s="32"/>
      <c r="TYE391" s="32"/>
      <c r="TYF391" s="32"/>
      <c r="TYG391" s="32"/>
      <c r="TYH391" s="32"/>
      <c r="TYI391" s="32"/>
      <c r="TYJ391" s="32"/>
      <c r="TYK391" s="32"/>
      <c r="TYL391" s="32"/>
      <c r="TYM391" s="32"/>
      <c r="TYN391" s="32"/>
      <c r="TYO391" s="32"/>
      <c r="TYP391" s="32"/>
      <c r="TYQ391" s="32"/>
      <c r="TYR391" s="32"/>
      <c r="TYS391" s="32"/>
      <c r="TYT391" s="32"/>
      <c r="TYU391" s="32"/>
      <c r="TYV391" s="32"/>
      <c r="TYW391" s="32"/>
      <c r="TYX391" s="32"/>
      <c r="TYY391" s="32"/>
      <c r="TYZ391" s="32"/>
      <c r="TZA391" s="32"/>
      <c r="TZB391" s="32"/>
      <c r="TZC391" s="32"/>
      <c r="TZD391" s="32"/>
      <c r="TZE391" s="32"/>
      <c r="TZF391" s="32"/>
      <c r="TZG391" s="32"/>
      <c r="TZH391" s="32"/>
      <c r="TZI391" s="32"/>
      <c r="TZJ391" s="32"/>
      <c r="TZK391" s="32"/>
      <c r="TZL391" s="32"/>
      <c r="TZM391" s="32"/>
      <c r="TZN391" s="32"/>
      <c r="TZO391" s="32"/>
      <c r="TZP391" s="32"/>
      <c r="TZQ391" s="32"/>
      <c r="TZR391" s="32"/>
      <c r="TZS391" s="32"/>
      <c r="TZT391" s="32"/>
      <c r="TZU391" s="32"/>
      <c r="TZV391" s="32"/>
      <c r="TZW391" s="32"/>
      <c r="TZX391" s="32"/>
      <c r="TZY391" s="32"/>
      <c r="TZZ391" s="32"/>
      <c r="UAA391" s="32"/>
      <c r="UAB391" s="32"/>
      <c r="UAC391" s="32"/>
      <c r="UAD391" s="32"/>
      <c r="UAE391" s="32"/>
      <c r="UAF391" s="32"/>
      <c r="UAG391" s="32"/>
      <c r="UAH391" s="32"/>
      <c r="UAI391" s="32"/>
      <c r="UAJ391" s="32"/>
      <c r="UAK391" s="32"/>
      <c r="UAL391" s="32"/>
      <c r="UAM391" s="32"/>
      <c r="UAN391" s="32"/>
      <c r="UAO391" s="32"/>
      <c r="UAP391" s="32"/>
      <c r="UAQ391" s="32"/>
      <c r="UAR391" s="32"/>
      <c r="UAS391" s="32"/>
      <c r="UAT391" s="32"/>
      <c r="UAU391" s="32"/>
      <c r="UAV391" s="32"/>
      <c r="UAW391" s="32"/>
      <c r="UAX391" s="32"/>
      <c r="UAY391" s="32"/>
      <c r="UAZ391" s="32"/>
      <c r="UBA391" s="32"/>
      <c r="UBB391" s="32"/>
      <c r="UBC391" s="32"/>
      <c r="UBD391" s="32"/>
      <c r="UBE391" s="32"/>
      <c r="UBF391" s="32"/>
      <c r="UBG391" s="32"/>
      <c r="UBH391" s="32"/>
      <c r="UBI391" s="32"/>
      <c r="UBJ391" s="32"/>
      <c r="UBK391" s="32"/>
      <c r="UBL391" s="32"/>
      <c r="UBM391" s="32"/>
      <c r="UBN391" s="32"/>
      <c r="UBO391" s="32"/>
      <c r="UBP391" s="32"/>
      <c r="UBQ391" s="32"/>
      <c r="UBR391" s="32"/>
      <c r="UBS391" s="32"/>
      <c r="UBT391" s="32"/>
      <c r="UBU391" s="32"/>
      <c r="UBV391" s="32"/>
      <c r="UBW391" s="32"/>
      <c r="UBX391" s="32"/>
      <c r="UBY391" s="32"/>
      <c r="UBZ391" s="32"/>
      <c r="UCA391" s="32"/>
      <c r="UCB391" s="32"/>
      <c r="UCC391" s="32"/>
      <c r="UCD391" s="32"/>
      <c r="UCE391" s="32"/>
      <c r="UCF391" s="32"/>
      <c r="UCG391" s="32"/>
      <c r="UCH391" s="32"/>
      <c r="UCI391" s="32"/>
      <c r="UCJ391" s="32"/>
      <c r="UCK391" s="32"/>
      <c r="UCL391" s="32"/>
      <c r="UCM391" s="32"/>
      <c r="UCN391" s="32"/>
      <c r="UCO391" s="32"/>
      <c r="UCP391" s="32"/>
      <c r="UCQ391" s="32"/>
      <c r="UCR391" s="32"/>
      <c r="UCS391" s="32"/>
      <c r="UCT391" s="32"/>
      <c r="UCU391" s="32"/>
      <c r="UCV391" s="32"/>
      <c r="UCW391" s="32"/>
      <c r="UCX391" s="32"/>
      <c r="UCY391" s="32"/>
      <c r="UCZ391" s="32"/>
      <c r="UDA391" s="32"/>
      <c r="UDB391" s="32"/>
      <c r="UDC391" s="32"/>
      <c r="UDD391" s="32"/>
      <c r="UDE391" s="32"/>
      <c r="UDF391" s="32"/>
      <c r="UDG391" s="32"/>
      <c r="UDH391" s="32"/>
      <c r="UDI391" s="32"/>
      <c r="UDJ391" s="32"/>
      <c r="UDK391" s="32"/>
      <c r="UDL391" s="32"/>
      <c r="UDM391" s="32"/>
      <c r="UDN391" s="32"/>
      <c r="UDO391" s="32"/>
      <c r="UDP391" s="32"/>
      <c r="UDQ391" s="32"/>
      <c r="UDR391" s="32"/>
      <c r="UDS391" s="32"/>
      <c r="UDT391" s="32"/>
      <c r="UDU391" s="32"/>
      <c r="UDV391" s="32"/>
      <c r="UDW391" s="32"/>
      <c r="UDX391" s="32"/>
      <c r="UDY391" s="32"/>
      <c r="UDZ391" s="32"/>
      <c r="UEA391" s="32"/>
      <c r="UEB391" s="32"/>
      <c r="UEC391" s="32"/>
      <c r="UED391" s="32"/>
      <c r="UEE391" s="32"/>
      <c r="UEF391" s="32"/>
      <c r="UEG391" s="32"/>
      <c r="UEH391" s="32"/>
      <c r="UEI391" s="32"/>
      <c r="UEJ391" s="32"/>
      <c r="UEK391" s="32"/>
      <c r="UEL391" s="32"/>
      <c r="UEM391" s="32"/>
      <c r="UEN391" s="32"/>
      <c r="UEO391" s="32"/>
      <c r="UEP391" s="32"/>
      <c r="UEQ391" s="32"/>
      <c r="UER391" s="32"/>
      <c r="UES391" s="32"/>
      <c r="UET391" s="32"/>
      <c r="UEU391" s="32"/>
      <c r="UEV391" s="32"/>
      <c r="UEW391" s="32"/>
      <c r="UEX391" s="32"/>
      <c r="UEY391" s="32"/>
      <c r="UEZ391" s="32"/>
      <c r="UFA391" s="32"/>
      <c r="UFB391" s="32"/>
      <c r="UFC391" s="32"/>
      <c r="UFD391" s="32"/>
      <c r="UFE391" s="32"/>
      <c r="UFF391" s="32"/>
      <c r="UFG391" s="32"/>
      <c r="UFH391" s="32"/>
      <c r="UFI391" s="32"/>
      <c r="UFJ391" s="32"/>
      <c r="UFK391" s="32"/>
      <c r="UFL391" s="32"/>
      <c r="UFM391" s="32"/>
      <c r="UFN391" s="32"/>
      <c r="UFO391" s="32"/>
      <c r="UFP391" s="32"/>
      <c r="UFQ391" s="32"/>
      <c r="UFR391" s="32"/>
      <c r="UFS391" s="32"/>
      <c r="UFT391" s="32"/>
      <c r="UFU391" s="32"/>
      <c r="UFV391" s="32"/>
      <c r="UFW391" s="32"/>
      <c r="UFX391" s="32"/>
      <c r="UFY391" s="32"/>
      <c r="UFZ391" s="32"/>
      <c r="UGA391" s="32"/>
      <c r="UGB391" s="32"/>
      <c r="UGC391" s="32"/>
      <c r="UGD391" s="32"/>
      <c r="UGE391" s="32"/>
      <c r="UGF391" s="32"/>
      <c r="UGG391" s="32"/>
      <c r="UGH391" s="32"/>
      <c r="UGI391" s="32"/>
      <c r="UGJ391" s="32"/>
      <c r="UGK391" s="32"/>
      <c r="UGL391" s="32"/>
      <c r="UGM391" s="32"/>
      <c r="UGN391" s="32"/>
      <c r="UGO391" s="32"/>
      <c r="UGP391" s="32"/>
      <c r="UGQ391" s="32"/>
      <c r="UGR391" s="32"/>
      <c r="UGS391" s="32"/>
      <c r="UGT391" s="32"/>
      <c r="UGU391" s="32"/>
      <c r="UGV391" s="32"/>
      <c r="UGW391" s="32"/>
      <c r="UGX391" s="32"/>
      <c r="UGY391" s="32"/>
      <c r="UGZ391" s="32"/>
      <c r="UHA391" s="32"/>
      <c r="UHB391" s="32"/>
      <c r="UHC391" s="32"/>
      <c r="UHD391" s="32"/>
      <c r="UHE391" s="32"/>
      <c r="UHF391" s="32"/>
      <c r="UHG391" s="32"/>
      <c r="UHH391" s="32"/>
      <c r="UHI391" s="32"/>
      <c r="UHJ391" s="32"/>
      <c r="UHK391" s="32"/>
      <c r="UHL391" s="32"/>
      <c r="UHM391" s="32"/>
      <c r="UHN391" s="32"/>
      <c r="UHO391" s="32"/>
      <c r="UHP391" s="32"/>
      <c r="UHQ391" s="32"/>
      <c r="UHR391" s="32"/>
      <c r="UHS391" s="32"/>
      <c r="UHT391" s="32"/>
      <c r="UHU391" s="32"/>
      <c r="UHV391" s="32"/>
      <c r="UHW391" s="32"/>
      <c r="UHX391" s="32"/>
      <c r="UHY391" s="32"/>
      <c r="UHZ391" s="32"/>
      <c r="UIA391" s="32"/>
      <c r="UIB391" s="32"/>
      <c r="UIC391" s="32"/>
      <c r="UID391" s="32"/>
      <c r="UIE391" s="32"/>
      <c r="UIF391" s="32"/>
      <c r="UIG391" s="32"/>
      <c r="UIH391" s="32"/>
      <c r="UII391" s="32"/>
      <c r="UIJ391" s="32"/>
      <c r="UIK391" s="32"/>
      <c r="UIL391" s="32"/>
      <c r="UIM391" s="32"/>
      <c r="UIN391" s="32"/>
      <c r="UIO391" s="32"/>
      <c r="UIP391" s="32"/>
      <c r="UIQ391" s="32"/>
      <c r="UIR391" s="32"/>
      <c r="UIS391" s="32"/>
      <c r="UIT391" s="32"/>
      <c r="UIU391" s="32"/>
      <c r="UIV391" s="32"/>
      <c r="UIW391" s="32"/>
      <c r="UIX391" s="32"/>
      <c r="UIY391" s="32"/>
      <c r="UIZ391" s="32"/>
      <c r="UJA391" s="32"/>
      <c r="UJB391" s="32"/>
      <c r="UJC391" s="32"/>
      <c r="UJD391" s="32"/>
      <c r="UJE391" s="32"/>
      <c r="UJF391" s="32"/>
      <c r="UJG391" s="32"/>
      <c r="UJH391" s="32"/>
      <c r="UJI391" s="32"/>
      <c r="UJJ391" s="32"/>
      <c r="UJK391" s="32"/>
      <c r="UJL391" s="32"/>
      <c r="UJM391" s="32"/>
      <c r="UJN391" s="32"/>
      <c r="UJO391" s="32"/>
      <c r="UJP391" s="32"/>
      <c r="UJQ391" s="32"/>
      <c r="UJR391" s="32"/>
      <c r="UJS391" s="32"/>
      <c r="UJT391" s="32"/>
      <c r="UJU391" s="32"/>
      <c r="UJV391" s="32"/>
      <c r="UJW391" s="32"/>
      <c r="UJX391" s="32"/>
      <c r="UJY391" s="32"/>
      <c r="UJZ391" s="32"/>
      <c r="UKA391" s="32"/>
      <c r="UKB391" s="32"/>
      <c r="UKC391" s="32"/>
      <c r="UKD391" s="32"/>
      <c r="UKE391" s="32"/>
      <c r="UKF391" s="32"/>
      <c r="UKG391" s="32"/>
      <c r="UKH391" s="32"/>
      <c r="UKI391" s="32"/>
      <c r="UKJ391" s="32"/>
      <c r="UKK391" s="32"/>
      <c r="UKL391" s="32"/>
      <c r="UKM391" s="32"/>
      <c r="UKN391" s="32"/>
      <c r="UKO391" s="32"/>
      <c r="UKP391" s="32"/>
      <c r="UKQ391" s="32"/>
      <c r="UKR391" s="32"/>
      <c r="UKS391" s="32"/>
      <c r="UKT391" s="32"/>
      <c r="UKU391" s="32"/>
      <c r="UKV391" s="32"/>
      <c r="UKW391" s="32"/>
      <c r="UKX391" s="32"/>
      <c r="UKY391" s="32"/>
      <c r="UKZ391" s="32"/>
      <c r="ULA391" s="32"/>
      <c r="ULB391" s="32"/>
      <c r="ULC391" s="32"/>
      <c r="ULD391" s="32"/>
      <c r="ULE391" s="32"/>
      <c r="ULF391" s="32"/>
      <c r="ULG391" s="32"/>
      <c r="ULH391" s="32"/>
      <c r="ULI391" s="32"/>
      <c r="ULJ391" s="32"/>
      <c r="ULK391" s="32"/>
      <c r="ULL391" s="32"/>
      <c r="ULM391" s="32"/>
      <c r="ULN391" s="32"/>
      <c r="ULO391" s="32"/>
      <c r="ULP391" s="32"/>
      <c r="ULQ391" s="32"/>
      <c r="ULR391" s="32"/>
      <c r="ULS391" s="32"/>
      <c r="ULT391" s="32"/>
      <c r="ULU391" s="32"/>
      <c r="ULV391" s="32"/>
      <c r="ULW391" s="32"/>
      <c r="ULX391" s="32"/>
      <c r="ULY391" s="32"/>
      <c r="ULZ391" s="32"/>
      <c r="UMA391" s="32"/>
      <c r="UMB391" s="32"/>
      <c r="UMC391" s="32"/>
      <c r="UMD391" s="32"/>
      <c r="UME391" s="32"/>
      <c r="UMF391" s="32"/>
      <c r="UMG391" s="32"/>
      <c r="UMH391" s="32"/>
      <c r="UMI391" s="32"/>
      <c r="UMJ391" s="32"/>
      <c r="UMK391" s="32"/>
      <c r="UML391" s="32"/>
      <c r="UMM391" s="32"/>
      <c r="UMN391" s="32"/>
      <c r="UMO391" s="32"/>
      <c r="UMP391" s="32"/>
      <c r="UMQ391" s="32"/>
      <c r="UMR391" s="32"/>
      <c r="UMS391" s="32"/>
      <c r="UMT391" s="32"/>
      <c r="UMU391" s="32"/>
      <c r="UMV391" s="32"/>
      <c r="UMW391" s="32"/>
      <c r="UMX391" s="32"/>
      <c r="UMY391" s="32"/>
      <c r="UMZ391" s="32"/>
      <c r="UNA391" s="32"/>
      <c r="UNB391" s="32"/>
      <c r="UNC391" s="32"/>
      <c r="UND391" s="32"/>
      <c r="UNE391" s="32"/>
      <c r="UNF391" s="32"/>
      <c r="UNG391" s="32"/>
      <c r="UNH391" s="32"/>
      <c r="UNI391" s="32"/>
      <c r="UNJ391" s="32"/>
      <c r="UNK391" s="32"/>
      <c r="UNL391" s="32"/>
      <c r="UNM391" s="32"/>
      <c r="UNN391" s="32"/>
      <c r="UNO391" s="32"/>
      <c r="UNP391" s="32"/>
      <c r="UNQ391" s="32"/>
      <c r="UNR391" s="32"/>
      <c r="UNS391" s="32"/>
      <c r="UNT391" s="32"/>
      <c r="UNU391" s="32"/>
      <c r="UNV391" s="32"/>
      <c r="UNW391" s="32"/>
      <c r="UNX391" s="32"/>
      <c r="UNY391" s="32"/>
      <c r="UNZ391" s="32"/>
      <c r="UOA391" s="32"/>
      <c r="UOB391" s="32"/>
      <c r="UOC391" s="32"/>
      <c r="UOD391" s="32"/>
      <c r="UOE391" s="32"/>
      <c r="UOF391" s="32"/>
      <c r="UOG391" s="32"/>
      <c r="UOH391" s="32"/>
      <c r="UOI391" s="32"/>
      <c r="UOJ391" s="32"/>
      <c r="UOK391" s="32"/>
      <c r="UOL391" s="32"/>
      <c r="UOM391" s="32"/>
      <c r="UON391" s="32"/>
      <c r="UOO391" s="32"/>
      <c r="UOP391" s="32"/>
      <c r="UOQ391" s="32"/>
      <c r="UOR391" s="32"/>
      <c r="UOS391" s="32"/>
      <c r="UOT391" s="32"/>
      <c r="UOU391" s="32"/>
      <c r="UOV391" s="32"/>
      <c r="UOW391" s="32"/>
      <c r="UOX391" s="32"/>
      <c r="UOY391" s="32"/>
      <c r="UOZ391" s="32"/>
      <c r="UPA391" s="32"/>
      <c r="UPB391" s="32"/>
      <c r="UPC391" s="32"/>
      <c r="UPD391" s="32"/>
      <c r="UPE391" s="32"/>
      <c r="UPF391" s="32"/>
      <c r="UPG391" s="32"/>
      <c r="UPH391" s="32"/>
      <c r="UPI391" s="32"/>
      <c r="UPJ391" s="32"/>
      <c r="UPK391" s="32"/>
      <c r="UPL391" s="32"/>
      <c r="UPM391" s="32"/>
      <c r="UPN391" s="32"/>
      <c r="UPO391" s="32"/>
      <c r="UPP391" s="32"/>
      <c r="UPQ391" s="32"/>
      <c r="UPR391" s="32"/>
      <c r="UPS391" s="32"/>
      <c r="UPT391" s="32"/>
      <c r="UPU391" s="32"/>
      <c r="UPV391" s="32"/>
      <c r="UPW391" s="32"/>
      <c r="UPX391" s="32"/>
      <c r="UPY391" s="32"/>
      <c r="UPZ391" s="32"/>
      <c r="UQA391" s="32"/>
      <c r="UQB391" s="32"/>
      <c r="UQC391" s="32"/>
      <c r="UQD391" s="32"/>
      <c r="UQE391" s="32"/>
      <c r="UQF391" s="32"/>
      <c r="UQG391" s="32"/>
      <c r="UQH391" s="32"/>
      <c r="UQI391" s="32"/>
      <c r="UQJ391" s="32"/>
      <c r="UQK391" s="32"/>
      <c r="UQL391" s="32"/>
      <c r="UQM391" s="32"/>
      <c r="UQN391" s="32"/>
      <c r="UQO391" s="32"/>
      <c r="UQP391" s="32"/>
      <c r="UQQ391" s="32"/>
      <c r="UQR391" s="32"/>
      <c r="UQS391" s="32"/>
      <c r="UQT391" s="32"/>
      <c r="UQU391" s="32"/>
      <c r="UQV391" s="32"/>
      <c r="UQW391" s="32"/>
      <c r="UQX391" s="32"/>
      <c r="UQY391" s="32"/>
      <c r="UQZ391" s="32"/>
      <c r="URA391" s="32"/>
      <c r="URB391" s="32"/>
      <c r="URC391" s="32"/>
      <c r="URD391" s="32"/>
      <c r="URE391" s="32"/>
      <c r="URF391" s="32"/>
      <c r="URG391" s="32"/>
      <c r="URH391" s="32"/>
      <c r="URI391" s="32"/>
      <c r="URJ391" s="32"/>
      <c r="URK391" s="32"/>
      <c r="URL391" s="32"/>
      <c r="URM391" s="32"/>
      <c r="URN391" s="32"/>
      <c r="URO391" s="32"/>
      <c r="URP391" s="32"/>
      <c r="URQ391" s="32"/>
      <c r="URR391" s="32"/>
      <c r="URS391" s="32"/>
      <c r="URT391" s="32"/>
      <c r="URU391" s="32"/>
      <c r="URV391" s="32"/>
      <c r="URW391" s="32"/>
      <c r="URX391" s="32"/>
      <c r="URY391" s="32"/>
      <c r="URZ391" s="32"/>
      <c r="USA391" s="32"/>
      <c r="USB391" s="32"/>
      <c r="USC391" s="32"/>
      <c r="USD391" s="32"/>
      <c r="USE391" s="32"/>
      <c r="USF391" s="32"/>
      <c r="USG391" s="32"/>
      <c r="USH391" s="32"/>
      <c r="USI391" s="32"/>
      <c r="USJ391" s="32"/>
      <c r="USK391" s="32"/>
      <c r="USL391" s="32"/>
      <c r="USM391" s="32"/>
      <c r="USN391" s="32"/>
      <c r="USO391" s="32"/>
      <c r="USP391" s="32"/>
      <c r="USQ391" s="32"/>
      <c r="USR391" s="32"/>
      <c r="USS391" s="32"/>
      <c r="UST391" s="32"/>
      <c r="USU391" s="32"/>
      <c r="USV391" s="32"/>
      <c r="USW391" s="32"/>
      <c r="USX391" s="32"/>
      <c r="USY391" s="32"/>
      <c r="USZ391" s="32"/>
      <c r="UTA391" s="32"/>
      <c r="UTB391" s="32"/>
      <c r="UTC391" s="32"/>
      <c r="UTD391" s="32"/>
      <c r="UTE391" s="32"/>
      <c r="UTF391" s="32"/>
      <c r="UTG391" s="32"/>
      <c r="UTH391" s="32"/>
      <c r="UTI391" s="32"/>
      <c r="UTJ391" s="32"/>
      <c r="UTK391" s="32"/>
      <c r="UTL391" s="32"/>
      <c r="UTM391" s="32"/>
      <c r="UTN391" s="32"/>
      <c r="UTO391" s="32"/>
      <c r="UTP391" s="32"/>
      <c r="UTQ391" s="32"/>
      <c r="UTR391" s="32"/>
      <c r="UTS391" s="32"/>
      <c r="UTT391" s="32"/>
      <c r="UTU391" s="32"/>
      <c r="UTV391" s="32"/>
      <c r="UTW391" s="32"/>
      <c r="UTX391" s="32"/>
      <c r="UTY391" s="32"/>
      <c r="UTZ391" s="32"/>
      <c r="UUA391" s="32"/>
      <c r="UUB391" s="32"/>
      <c r="UUC391" s="32"/>
      <c r="UUD391" s="32"/>
      <c r="UUE391" s="32"/>
      <c r="UUF391" s="32"/>
      <c r="UUG391" s="32"/>
      <c r="UUH391" s="32"/>
      <c r="UUI391" s="32"/>
      <c r="UUJ391" s="32"/>
      <c r="UUK391" s="32"/>
      <c r="UUL391" s="32"/>
      <c r="UUM391" s="32"/>
      <c r="UUN391" s="32"/>
      <c r="UUO391" s="32"/>
      <c r="UUP391" s="32"/>
      <c r="UUQ391" s="32"/>
      <c r="UUR391" s="32"/>
      <c r="UUS391" s="32"/>
      <c r="UUT391" s="32"/>
      <c r="UUU391" s="32"/>
      <c r="UUV391" s="32"/>
      <c r="UUW391" s="32"/>
      <c r="UUX391" s="32"/>
      <c r="UUY391" s="32"/>
      <c r="UUZ391" s="32"/>
      <c r="UVA391" s="32"/>
      <c r="UVB391" s="32"/>
      <c r="UVC391" s="32"/>
      <c r="UVD391" s="32"/>
      <c r="UVE391" s="32"/>
      <c r="UVF391" s="32"/>
      <c r="UVG391" s="32"/>
      <c r="UVH391" s="32"/>
      <c r="UVI391" s="32"/>
      <c r="UVJ391" s="32"/>
      <c r="UVK391" s="32"/>
      <c r="UVL391" s="32"/>
      <c r="UVM391" s="32"/>
      <c r="UVN391" s="32"/>
      <c r="UVO391" s="32"/>
      <c r="UVP391" s="32"/>
      <c r="UVQ391" s="32"/>
      <c r="UVR391" s="32"/>
      <c r="UVS391" s="32"/>
      <c r="UVT391" s="32"/>
      <c r="UVU391" s="32"/>
      <c r="UVV391" s="32"/>
      <c r="UVW391" s="32"/>
      <c r="UVX391" s="32"/>
      <c r="UVY391" s="32"/>
      <c r="UVZ391" s="32"/>
      <c r="UWA391" s="32"/>
      <c r="UWB391" s="32"/>
      <c r="UWC391" s="32"/>
      <c r="UWD391" s="32"/>
      <c r="UWE391" s="32"/>
      <c r="UWF391" s="32"/>
      <c r="UWG391" s="32"/>
      <c r="UWH391" s="32"/>
      <c r="UWI391" s="32"/>
      <c r="UWJ391" s="32"/>
      <c r="UWK391" s="32"/>
      <c r="UWL391" s="32"/>
      <c r="UWM391" s="32"/>
      <c r="UWN391" s="32"/>
      <c r="UWO391" s="32"/>
      <c r="UWP391" s="32"/>
      <c r="UWQ391" s="32"/>
      <c r="UWR391" s="32"/>
      <c r="UWS391" s="32"/>
      <c r="UWT391" s="32"/>
      <c r="UWU391" s="32"/>
      <c r="UWV391" s="32"/>
      <c r="UWW391" s="32"/>
      <c r="UWX391" s="32"/>
      <c r="UWY391" s="32"/>
      <c r="UWZ391" s="32"/>
      <c r="UXA391" s="32"/>
      <c r="UXB391" s="32"/>
      <c r="UXC391" s="32"/>
      <c r="UXD391" s="32"/>
      <c r="UXE391" s="32"/>
      <c r="UXF391" s="32"/>
      <c r="UXG391" s="32"/>
      <c r="UXH391" s="32"/>
      <c r="UXI391" s="32"/>
      <c r="UXJ391" s="32"/>
      <c r="UXK391" s="32"/>
      <c r="UXL391" s="32"/>
      <c r="UXM391" s="32"/>
      <c r="UXN391" s="32"/>
      <c r="UXO391" s="32"/>
      <c r="UXP391" s="32"/>
      <c r="UXQ391" s="32"/>
      <c r="UXR391" s="32"/>
      <c r="UXS391" s="32"/>
      <c r="UXT391" s="32"/>
      <c r="UXU391" s="32"/>
      <c r="UXV391" s="32"/>
      <c r="UXW391" s="32"/>
      <c r="UXX391" s="32"/>
      <c r="UXY391" s="32"/>
      <c r="UXZ391" s="32"/>
      <c r="UYA391" s="32"/>
      <c r="UYB391" s="32"/>
      <c r="UYC391" s="32"/>
      <c r="UYD391" s="32"/>
      <c r="UYE391" s="32"/>
      <c r="UYF391" s="32"/>
      <c r="UYG391" s="32"/>
      <c r="UYH391" s="32"/>
      <c r="UYI391" s="32"/>
      <c r="UYJ391" s="32"/>
      <c r="UYK391" s="32"/>
      <c r="UYL391" s="32"/>
      <c r="UYM391" s="32"/>
      <c r="UYN391" s="32"/>
      <c r="UYO391" s="32"/>
      <c r="UYP391" s="32"/>
      <c r="UYQ391" s="32"/>
      <c r="UYR391" s="32"/>
      <c r="UYS391" s="32"/>
      <c r="UYT391" s="32"/>
      <c r="UYU391" s="32"/>
      <c r="UYV391" s="32"/>
      <c r="UYW391" s="32"/>
      <c r="UYX391" s="32"/>
      <c r="UYY391" s="32"/>
      <c r="UYZ391" s="32"/>
      <c r="UZA391" s="32"/>
      <c r="UZB391" s="32"/>
      <c r="UZC391" s="32"/>
      <c r="UZD391" s="32"/>
      <c r="UZE391" s="32"/>
      <c r="UZF391" s="32"/>
      <c r="UZG391" s="32"/>
      <c r="UZH391" s="32"/>
      <c r="UZI391" s="32"/>
      <c r="UZJ391" s="32"/>
      <c r="UZK391" s="32"/>
      <c r="UZL391" s="32"/>
      <c r="UZM391" s="32"/>
      <c r="UZN391" s="32"/>
      <c r="UZO391" s="32"/>
      <c r="UZP391" s="32"/>
      <c r="UZQ391" s="32"/>
      <c r="UZR391" s="32"/>
      <c r="UZS391" s="32"/>
      <c r="UZT391" s="32"/>
      <c r="UZU391" s="32"/>
      <c r="UZV391" s="32"/>
      <c r="UZW391" s="32"/>
      <c r="UZX391" s="32"/>
      <c r="UZY391" s="32"/>
      <c r="UZZ391" s="32"/>
      <c r="VAA391" s="32"/>
      <c r="VAB391" s="32"/>
      <c r="VAC391" s="32"/>
      <c r="VAD391" s="32"/>
      <c r="VAE391" s="32"/>
      <c r="VAF391" s="32"/>
      <c r="VAG391" s="32"/>
      <c r="VAH391" s="32"/>
      <c r="VAI391" s="32"/>
      <c r="VAJ391" s="32"/>
      <c r="VAK391" s="32"/>
      <c r="VAL391" s="32"/>
      <c r="VAM391" s="32"/>
      <c r="VAN391" s="32"/>
      <c r="VAO391" s="32"/>
      <c r="VAP391" s="32"/>
      <c r="VAQ391" s="32"/>
      <c r="VAR391" s="32"/>
      <c r="VAS391" s="32"/>
      <c r="VAT391" s="32"/>
      <c r="VAU391" s="32"/>
      <c r="VAV391" s="32"/>
      <c r="VAW391" s="32"/>
      <c r="VAX391" s="32"/>
      <c r="VAY391" s="32"/>
      <c r="VAZ391" s="32"/>
      <c r="VBA391" s="32"/>
      <c r="VBB391" s="32"/>
      <c r="VBC391" s="32"/>
      <c r="VBD391" s="32"/>
      <c r="VBE391" s="32"/>
      <c r="VBF391" s="32"/>
      <c r="VBG391" s="32"/>
      <c r="VBH391" s="32"/>
      <c r="VBI391" s="32"/>
      <c r="VBJ391" s="32"/>
      <c r="VBK391" s="32"/>
      <c r="VBL391" s="32"/>
      <c r="VBM391" s="32"/>
      <c r="VBN391" s="32"/>
      <c r="VBO391" s="32"/>
      <c r="VBP391" s="32"/>
      <c r="VBQ391" s="32"/>
      <c r="VBR391" s="32"/>
      <c r="VBS391" s="32"/>
      <c r="VBT391" s="32"/>
      <c r="VBU391" s="32"/>
      <c r="VBV391" s="32"/>
      <c r="VBW391" s="32"/>
      <c r="VBX391" s="32"/>
      <c r="VBY391" s="32"/>
      <c r="VBZ391" s="32"/>
      <c r="VCA391" s="32"/>
      <c r="VCB391" s="32"/>
      <c r="VCC391" s="32"/>
      <c r="VCD391" s="32"/>
      <c r="VCE391" s="32"/>
      <c r="VCF391" s="32"/>
      <c r="VCG391" s="32"/>
      <c r="VCH391" s="32"/>
      <c r="VCI391" s="32"/>
      <c r="VCJ391" s="32"/>
      <c r="VCK391" s="32"/>
      <c r="VCL391" s="32"/>
      <c r="VCM391" s="32"/>
      <c r="VCN391" s="32"/>
      <c r="VCO391" s="32"/>
      <c r="VCP391" s="32"/>
      <c r="VCQ391" s="32"/>
      <c r="VCR391" s="32"/>
      <c r="VCS391" s="32"/>
      <c r="VCT391" s="32"/>
      <c r="VCU391" s="32"/>
      <c r="VCV391" s="32"/>
      <c r="VCW391" s="32"/>
      <c r="VCX391" s="32"/>
      <c r="VCY391" s="32"/>
      <c r="VCZ391" s="32"/>
      <c r="VDA391" s="32"/>
      <c r="VDB391" s="32"/>
      <c r="VDC391" s="32"/>
      <c r="VDD391" s="32"/>
      <c r="VDE391" s="32"/>
      <c r="VDF391" s="32"/>
      <c r="VDG391" s="32"/>
      <c r="VDH391" s="32"/>
      <c r="VDI391" s="32"/>
      <c r="VDJ391" s="32"/>
      <c r="VDK391" s="32"/>
      <c r="VDL391" s="32"/>
      <c r="VDM391" s="32"/>
      <c r="VDN391" s="32"/>
      <c r="VDO391" s="32"/>
      <c r="VDP391" s="32"/>
      <c r="VDQ391" s="32"/>
      <c r="VDR391" s="32"/>
      <c r="VDS391" s="32"/>
      <c r="VDT391" s="32"/>
      <c r="VDU391" s="32"/>
      <c r="VDV391" s="32"/>
      <c r="VDW391" s="32"/>
      <c r="VDX391" s="32"/>
      <c r="VDY391" s="32"/>
      <c r="VDZ391" s="32"/>
      <c r="VEA391" s="32"/>
      <c r="VEB391" s="32"/>
      <c r="VEC391" s="32"/>
      <c r="VED391" s="32"/>
      <c r="VEE391" s="32"/>
      <c r="VEF391" s="32"/>
      <c r="VEG391" s="32"/>
      <c r="VEH391" s="32"/>
      <c r="VEI391" s="32"/>
      <c r="VEJ391" s="32"/>
      <c r="VEK391" s="32"/>
      <c r="VEL391" s="32"/>
      <c r="VEM391" s="32"/>
      <c r="VEN391" s="32"/>
      <c r="VEO391" s="32"/>
      <c r="VEP391" s="32"/>
      <c r="VEQ391" s="32"/>
      <c r="VER391" s="32"/>
      <c r="VES391" s="32"/>
      <c r="VET391" s="32"/>
      <c r="VEU391" s="32"/>
      <c r="VEV391" s="32"/>
      <c r="VEW391" s="32"/>
      <c r="VEX391" s="32"/>
      <c r="VEY391" s="32"/>
      <c r="VEZ391" s="32"/>
      <c r="VFA391" s="32"/>
      <c r="VFB391" s="32"/>
      <c r="VFC391" s="32"/>
      <c r="VFD391" s="32"/>
      <c r="VFE391" s="32"/>
      <c r="VFF391" s="32"/>
      <c r="VFG391" s="32"/>
      <c r="VFH391" s="32"/>
      <c r="VFI391" s="32"/>
      <c r="VFJ391" s="32"/>
      <c r="VFK391" s="32"/>
      <c r="VFL391" s="32"/>
      <c r="VFM391" s="32"/>
      <c r="VFN391" s="32"/>
      <c r="VFO391" s="32"/>
      <c r="VFP391" s="32"/>
      <c r="VFQ391" s="32"/>
      <c r="VFR391" s="32"/>
      <c r="VFS391" s="32"/>
      <c r="VFT391" s="32"/>
      <c r="VFU391" s="32"/>
      <c r="VFV391" s="32"/>
      <c r="VFW391" s="32"/>
      <c r="VFX391" s="32"/>
      <c r="VFY391" s="32"/>
      <c r="VFZ391" s="32"/>
      <c r="VGA391" s="32"/>
      <c r="VGB391" s="32"/>
      <c r="VGC391" s="32"/>
      <c r="VGD391" s="32"/>
      <c r="VGE391" s="32"/>
      <c r="VGF391" s="32"/>
      <c r="VGG391" s="32"/>
      <c r="VGH391" s="32"/>
      <c r="VGI391" s="32"/>
      <c r="VGJ391" s="32"/>
      <c r="VGK391" s="32"/>
      <c r="VGL391" s="32"/>
      <c r="VGM391" s="32"/>
      <c r="VGN391" s="32"/>
      <c r="VGO391" s="32"/>
      <c r="VGP391" s="32"/>
      <c r="VGQ391" s="32"/>
      <c r="VGR391" s="32"/>
      <c r="VGS391" s="32"/>
      <c r="VGT391" s="32"/>
      <c r="VGU391" s="32"/>
      <c r="VGV391" s="32"/>
      <c r="VGW391" s="32"/>
      <c r="VGX391" s="32"/>
      <c r="VGY391" s="32"/>
      <c r="VGZ391" s="32"/>
      <c r="VHA391" s="32"/>
      <c r="VHB391" s="32"/>
      <c r="VHC391" s="32"/>
      <c r="VHD391" s="32"/>
      <c r="VHE391" s="32"/>
      <c r="VHF391" s="32"/>
      <c r="VHG391" s="32"/>
      <c r="VHH391" s="32"/>
      <c r="VHI391" s="32"/>
      <c r="VHJ391" s="32"/>
      <c r="VHK391" s="32"/>
      <c r="VHL391" s="32"/>
      <c r="VHM391" s="32"/>
      <c r="VHN391" s="32"/>
      <c r="VHO391" s="32"/>
      <c r="VHP391" s="32"/>
      <c r="VHQ391" s="32"/>
      <c r="VHR391" s="32"/>
      <c r="VHS391" s="32"/>
      <c r="VHT391" s="32"/>
      <c r="VHU391" s="32"/>
      <c r="VHV391" s="32"/>
      <c r="VHW391" s="32"/>
      <c r="VHX391" s="32"/>
      <c r="VHY391" s="32"/>
      <c r="VHZ391" s="32"/>
      <c r="VIA391" s="32"/>
      <c r="VIB391" s="32"/>
      <c r="VIC391" s="32"/>
      <c r="VID391" s="32"/>
      <c r="VIE391" s="32"/>
      <c r="VIF391" s="32"/>
      <c r="VIG391" s="32"/>
      <c r="VIH391" s="32"/>
      <c r="VII391" s="32"/>
      <c r="VIJ391" s="32"/>
      <c r="VIK391" s="32"/>
      <c r="VIL391" s="32"/>
      <c r="VIM391" s="32"/>
      <c r="VIN391" s="32"/>
      <c r="VIO391" s="32"/>
      <c r="VIP391" s="32"/>
      <c r="VIQ391" s="32"/>
      <c r="VIR391" s="32"/>
      <c r="VIS391" s="32"/>
      <c r="VIT391" s="32"/>
      <c r="VIU391" s="32"/>
      <c r="VIV391" s="32"/>
      <c r="VIW391" s="32"/>
      <c r="VIX391" s="32"/>
      <c r="VIY391" s="32"/>
      <c r="VIZ391" s="32"/>
      <c r="VJA391" s="32"/>
      <c r="VJB391" s="32"/>
      <c r="VJC391" s="32"/>
      <c r="VJD391" s="32"/>
      <c r="VJE391" s="32"/>
      <c r="VJF391" s="32"/>
      <c r="VJG391" s="32"/>
      <c r="VJH391" s="32"/>
      <c r="VJI391" s="32"/>
      <c r="VJJ391" s="32"/>
      <c r="VJK391" s="32"/>
      <c r="VJL391" s="32"/>
      <c r="VJM391" s="32"/>
      <c r="VJN391" s="32"/>
      <c r="VJO391" s="32"/>
      <c r="VJP391" s="32"/>
      <c r="VJQ391" s="32"/>
      <c r="VJR391" s="32"/>
      <c r="VJS391" s="32"/>
      <c r="VJT391" s="32"/>
      <c r="VJU391" s="32"/>
      <c r="VJV391" s="32"/>
      <c r="VJW391" s="32"/>
      <c r="VJX391" s="32"/>
      <c r="VJY391" s="32"/>
      <c r="VJZ391" s="32"/>
      <c r="VKA391" s="32"/>
      <c r="VKB391" s="32"/>
      <c r="VKC391" s="32"/>
      <c r="VKD391" s="32"/>
      <c r="VKE391" s="32"/>
      <c r="VKF391" s="32"/>
      <c r="VKG391" s="32"/>
      <c r="VKH391" s="32"/>
      <c r="VKI391" s="32"/>
      <c r="VKJ391" s="32"/>
      <c r="VKK391" s="32"/>
      <c r="VKL391" s="32"/>
      <c r="VKM391" s="32"/>
      <c r="VKN391" s="32"/>
      <c r="VKO391" s="32"/>
      <c r="VKP391" s="32"/>
      <c r="VKQ391" s="32"/>
      <c r="VKR391" s="32"/>
      <c r="VKS391" s="32"/>
      <c r="VKT391" s="32"/>
      <c r="VKU391" s="32"/>
      <c r="VKV391" s="32"/>
      <c r="VKW391" s="32"/>
      <c r="VKX391" s="32"/>
      <c r="VKY391" s="32"/>
      <c r="VKZ391" s="32"/>
      <c r="VLA391" s="32"/>
      <c r="VLB391" s="32"/>
      <c r="VLC391" s="32"/>
      <c r="VLD391" s="32"/>
      <c r="VLE391" s="32"/>
      <c r="VLF391" s="32"/>
      <c r="VLG391" s="32"/>
      <c r="VLH391" s="32"/>
      <c r="VLI391" s="32"/>
      <c r="VLJ391" s="32"/>
      <c r="VLK391" s="32"/>
      <c r="VLL391" s="32"/>
      <c r="VLM391" s="32"/>
      <c r="VLN391" s="32"/>
      <c r="VLO391" s="32"/>
      <c r="VLP391" s="32"/>
      <c r="VLQ391" s="32"/>
      <c r="VLR391" s="32"/>
      <c r="VLS391" s="32"/>
      <c r="VLT391" s="32"/>
      <c r="VLU391" s="32"/>
      <c r="VLV391" s="32"/>
      <c r="VLW391" s="32"/>
      <c r="VLX391" s="32"/>
      <c r="VLY391" s="32"/>
      <c r="VLZ391" s="32"/>
      <c r="VMA391" s="32"/>
      <c r="VMB391" s="32"/>
      <c r="VMC391" s="32"/>
      <c r="VMD391" s="32"/>
      <c r="VME391" s="32"/>
      <c r="VMF391" s="32"/>
      <c r="VMG391" s="32"/>
      <c r="VMH391" s="32"/>
      <c r="VMI391" s="32"/>
      <c r="VMJ391" s="32"/>
      <c r="VMK391" s="32"/>
      <c r="VML391" s="32"/>
      <c r="VMM391" s="32"/>
      <c r="VMN391" s="32"/>
      <c r="VMO391" s="32"/>
      <c r="VMP391" s="32"/>
      <c r="VMQ391" s="32"/>
      <c r="VMR391" s="32"/>
      <c r="VMS391" s="32"/>
      <c r="VMT391" s="32"/>
      <c r="VMU391" s="32"/>
      <c r="VMV391" s="32"/>
      <c r="VMW391" s="32"/>
      <c r="VMX391" s="32"/>
      <c r="VMY391" s="32"/>
      <c r="VMZ391" s="32"/>
      <c r="VNA391" s="32"/>
      <c r="VNB391" s="32"/>
      <c r="VNC391" s="32"/>
      <c r="VND391" s="32"/>
      <c r="VNE391" s="32"/>
      <c r="VNF391" s="32"/>
      <c r="VNG391" s="32"/>
      <c r="VNH391" s="32"/>
      <c r="VNI391" s="32"/>
      <c r="VNJ391" s="32"/>
      <c r="VNK391" s="32"/>
      <c r="VNL391" s="32"/>
      <c r="VNM391" s="32"/>
      <c r="VNN391" s="32"/>
      <c r="VNO391" s="32"/>
      <c r="VNP391" s="32"/>
      <c r="VNQ391" s="32"/>
      <c r="VNR391" s="32"/>
      <c r="VNS391" s="32"/>
      <c r="VNT391" s="32"/>
      <c r="VNU391" s="32"/>
      <c r="VNV391" s="32"/>
      <c r="VNW391" s="32"/>
      <c r="VNX391" s="32"/>
      <c r="VNY391" s="32"/>
      <c r="VNZ391" s="32"/>
      <c r="VOA391" s="32"/>
      <c r="VOB391" s="32"/>
      <c r="VOC391" s="32"/>
      <c r="VOD391" s="32"/>
      <c r="VOE391" s="32"/>
      <c r="VOF391" s="32"/>
      <c r="VOG391" s="32"/>
      <c r="VOH391" s="32"/>
      <c r="VOI391" s="32"/>
      <c r="VOJ391" s="32"/>
      <c r="VOK391" s="32"/>
      <c r="VOL391" s="32"/>
      <c r="VOM391" s="32"/>
      <c r="VON391" s="32"/>
      <c r="VOO391" s="32"/>
      <c r="VOP391" s="32"/>
      <c r="VOQ391" s="32"/>
      <c r="VOR391" s="32"/>
      <c r="VOS391" s="32"/>
      <c r="VOT391" s="32"/>
      <c r="VOU391" s="32"/>
      <c r="VOV391" s="32"/>
      <c r="VOW391" s="32"/>
      <c r="VOX391" s="32"/>
      <c r="VOY391" s="32"/>
      <c r="VOZ391" s="32"/>
      <c r="VPA391" s="32"/>
      <c r="VPB391" s="32"/>
      <c r="VPC391" s="32"/>
      <c r="VPD391" s="32"/>
      <c r="VPE391" s="32"/>
      <c r="VPF391" s="32"/>
      <c r="VPG391" s="32"/>
      <c r="VPH391" s="32"/>
      <c r="VPI391" s="32"/>
      <c r="VPJ391" s="32"/>
      <c r="VPK391" s="32"/>
      <c r="VPL391" s="32"/>
      <c r="VPM391" s="32"/>
      <c r="VPN391" s="32"/>
      <c r="VPO391" s="32"/>
      <c r="VPP391" s="32"/>
      <c r="VPQ391" s="32"/>
      <c r="VPR391" s="32"/>
      <c r="VPS391" s="32"/>
      <c r="VPT391" s="32"/>
      <c r="VPU391" s="32"/>
      <c r="VPV391" s="32"/>
      <c r="VPW391" s="32"/>
      <c r="VPX391" s="32"/>
      <c r="VPY391" s="32"/>
      <c r="VPZ391" s="32"/>
      <c r="VQA391" s="32"/>
      <c r="VQB391" s="32"/>
      <c r="VQC391" s="32"/>
      <c r="VQD391" s="32"/>
      <c r="VQE391" s="32"/>
      <c r="VQF391" s="32"/>
      <c r="VQG391" s="32"/>
      <c r="VQH391" s="32"/>
      <c r="VQI391" s="32"/>
      <c r="VQJ391" s="32"/>
      <c r="VQK391" s="32"/>
      <c r="VQL391" s="32"/>
      <c r="VQM391" s="32"/>
      <c r="VQN391" s="32"/>
      <c r="VQO391" s="32"/>
      <c r="VQP391" s="32"/>
      <c r="VQQ391" s="32"/>
      <c r="VQR391" s="32"/>
      <c r="VQS391" s="32"/>
      <c r="VQT391" s="32"/>
      <c r="VQU391" s="32"/>
      <c r="VQV391" s="32"/>
      <c r="VQW391" s="32"/>
      <c r="VQX391" s="32"/>
      <c r="VQY391" s="32"/>
      <c r="VQZ391" s="32"/>
      <c r="VRA391" s="32"/>
      <c r="VRB391" s="32"/>
      <c r="VRC391" s="32"/>
      <c r="VRD391" s="32"/>
      <c r="VRE391" s="32"/>
      <c r="VRF391" s="32"/>
      <c r="VRG391" s="32"/>
      <c r="VRH391" s="32"/>
      <c r="VRI391" s="32"/>
      <c r="VRJ391" s="32"/>
      <c r="VRK391" s="32"/>
      <c r="VRL391" s="32"/>
      <c r="VRM391" s="32"/>
      <c r="VRN391" s="32"/>
      <c r="VRO391" s="32"/>
      <c r="VRP391" s="32"/>
      <c r="VRQ391" s="32"/>
      <c r="VRR391" s="32"/>
      <c r="VRS391" s="32"/>
      <c r="VRT391" s="32"/>
      <c r="VRU391" s="32"/>
      <c r="VRV391" s="32"/>
      <c r="VRW391" s="32"/>
      <c r="VRX391" s="32"/>
      <c r="VRY391" s="32"/>
      <c r="VRZ391" s="32"/>
      <c r="VSA391" s="32"/>
      <c r="VSB391" s="32"/>
      <c r="VSC391" s="32"/>
      <c r="VSD391" s="32"/>
      <c r="VSE391" s="32"/>
      <c r="VSF391" s="32"/>
      <c r="VSG391" s="32"/>
      <c r="VSH391" s="32"/>
      <c r="VSI391" s="32"/>
      <c r="VSJ391" s="32"/>
      <c r="VSK391" s="32"/>
      <c r="VSL391" s="32"/>
      <c r="VSM391" s="32"/>
      <c r="VSN391" s="32"/>
      <c r="VSO391" s="32"/>
      <c r="VSP391" s="32"/>
      <c r="VSQ391" s="32"/>
      <c r="VSR391" s="32"/>
      <c r="VSS391" s="32"/>
      <c r="VST391" s="32"/>
      <c r="VSU391" s="32"/>
      <c r="VSV391" s="32"/>
      <c r="VSW391" s="32"/>
      <c r="VSX391" s="32"/>
      <c r="VSY391" s="32"/>
      <c r="VSZ391" s="32"/>
      <c r="VTA391" s="32"/>
      <c r="VTB391" s="32"/>
      <c r="VTC391" s="32"/>
      <c r="VTD391" s="32"/>
      <c r="VTE391" s="32"/>
      <c r="VTF391" s="32"/>
      <c r="VTG391" s="32"/>
      <c r="VTH391" s="32"/>
      <c r="VTI391" s="32"/>
      <c r="VTJ391" s="32"/>
      <c r="VTK391" s="32"/>
      <c r="VTL391" s="32"/>
      <c r="VTM391" s="32"/>
      <c r="VTN391" s="32"/>
      <c r="VTO391" s="32"/>
      <c r="VTP391" s="32"/>
      <c r="VTQ391" s="32"/>
      <c r="VTR391" s="32"/>
      <c r="VTS391" s="32"/>
      <c r="VTT391" s="32"/>
      <c r="VTU391" s="32"/>
      <c r="VTV391" s="32"/>
      <c r="VTW391" s="32"/>
      <c r="VTX391" s="32"/>
      <c r="VTY391" s="32"/>
      <c r="VTZ391" s="32"/>
      <c r="VUA391" s="32"/>
      <c r="VUB391" s="32"/>
      <c r="VUC391" s="32"/>
      <c r="VUD391" s="32"/>
      <c r="VUE391" s="32"/>
      <c r="VUF391" s="32"/>
      <c r="VUG391" s="32"/>
      <c r="VUH391" s="32"/>
      <c r="VUI391" s="32"/>
      <c r="VUJ391" s="32"/>
      <c r="VUK391" s="32"/>
      <c r="VUL391" s="32"/>
      <c r="VUM391" s="32"/>
      <c r="VUN391" s="32"/>
      <c r="VUO391" s="32"/>
      <c r="VUP391" s="32"/>
      <c r="VUQ391" s="32"/>
      <c r="VUR391" s="32"/>
      <c r="VUS391" s="32"/>
      <c r="VUT391" s="32"/>
      <c r="VUU391" s="32"/>
      <c r="VUV391" s="32"/>
      <c r="VUW391" s="32"/>
      <c r="VUX391" s="32"/>
      <c r="VUY391" s="32"/>
      <c r="VUZ391" s="32"/>
      <c r="VVA391" s="32"/>
      <c r="VVB391" s="32"/>
      <c r="VVC391" s="32"/>
      <c r="VVD391" s="32"/>
      <c r="VVE391" s="32"/>
      <c r="VVF391" s="32"/>
      <c r="VVG391" s="32"/>
      <c r="VVH391" s="32"/>
      <c r="VVI391" s="32"/>
      <c r="VVJ391" s="32"/>
      <c r="VVK391" s="32"/>
      <c r="VVL391" s="32"/>
      <c r="VVM391" s="32"/>
      <c r="VVN391" s="32"/>
      <c r="VVO391" s="32"/>
      <c r="VVP391" s="32"/>
      <c r="VVQ391" s="32"/>
      <c r="VVR391" s="32"/>
      <c r="VVS391" s="32"/>
      <c r="VVT391" s="32"/>
      <c r="VVU391" s="32"/>
      <c r="VVV391" s="32"/>
      <c r="VVW391" s="32"/>
      <c r="VVX391" s="32"/>
      <c r="VVY391" s="32"/>
      <c r="VVZ391" s="32"/>
      <c r="VWA391" s="32"/>
      <c r="VWB391" s="32"/>
      <c r="VWC391" s="32"/>
      <c r="VWD391" s="32"/>
      <c r="VWE391" s="32"/>
      <c r="VWF391" s="32"/>
      <c r="VWG391" s="32"/>
      <c r="VWH391" s="32"/>
      <c r="VWI391" s="32"/>
      <c r="VWJ391" s="32"/>
      <c r="VWK391" s="32"/>
      <c r="VWL391" s="32"/>
      <c r="VWM391" s="32"/>
      <c r="VWN391" s="32"/>
      <c r="VWO391" s="32"/>
      <c r="VWP391" s="32"/>
      <c r="VWQ391" s="32"/>
      <c r="VWR391" s="32"/>
      <c r="VWS391" s="32"/>
      <c r="VWT391" s="32"/>
      <c r="VWU391" s="32"/>
      <c r="VWV391" s="32"/>
      <c r="VWW391" s="32"/>
      <c r="VWX391" s="32"/>
      <c r="VWY391" s="32"/>
      <c r="VWZ391" s="32"/>
      <c r="VXA391" s="32"/>
      <c r="VXB391" s="32"/>
      <c r="VXC391" s="32"/>
      <c r="VXD391" s="32"/>
      <c r="VXE391" s="32"/>
      <c r="VXF391" s="32"/>
      <c r="VXG391" s="32"/>
      <c r="VXH391" s="32"/>
      <c r="VXI391" s="32"/>
      <c r="VXJ391" s="32"/>
      <c r="VXK391" s="32"/>
      <c r="VXL391" s="32"/>
      <c r="VXM391" s="32"/>
      <c r="VXN391" s="32"/>
      <c r="VXO391" s="32"/>
      <c r="VXP391" s="32"/>
      <c r="VXQ391" s="32"/>
      <c r="VXR391" s="32"/>
      <c r="VXS391" s="32"/>
      <c r="VXT391" s="32"/>
      <c r="VXU391" s="32"/>
      <c r="VXV391" s="32"/>
      <c r="VXW391" s="32"/>
      <c r="VXX391" s="32"/>
      <c r="VXY391" s="32"/>
      <c r="VXZ391" s="32"/>
      <c r="VYA391" s="32"/>
      <c r="VYB391" s="32"/>
      <c r="VYC391" s="32"/>
      <c r="VYD391" s="32"/>
      <c r="VYE391" s="32"/>
      <c r="VYF391" s="32"/>
      <c r="VYG391" s="32"/>
      <c r="VYH391" s="32"/>
      <c r="VYI391" s="32"/>
      <c r="VYJ391" s="32"/>
      <c r="VYK391" s="32"/>
      <c r="VYL391" s="32"/>
      <c r="VYM391" s="32"/>
      <c r="VYN391" s="32"/>
      <c r="VYO391" s="32"/>
      <c r="VYP391" s="32"/>
      <c r="VYQ391" s="32"/>
      <c r="VYR391" s="32"/>
      <c r="VYS391" s="32"/>
      <c r="VYT391" s="32"/>
      <c r="VYU391" s="32"/>
      <c r="VYV391" s="32"/>
      <c r="VYW391" s="32"/>
      <c r="VYX391" s="32"/>
      <c r="VYY391" s="32"/>
      <c r="VYZ391" s="32"/>
      <c r="VZA391" s="32"/>
      <c r="VZB391" s="32"/>
      <c r="VZC391" s="32"/>
      <c r="VZD391" s="32"/>
      <c r="VZE391" s="32"/>
      <c r="VZF391" s="32"/>
      <c r="VZG391" s="32"/>
      <c r="VZH391" s="32"/>
      <c r="VZI391" s="32"/>
      <c r="VZJ391" s="32"/>
      <c r="VZK391" s="32"/>
      <c r="VZL391" s="32"/>
      <c r="VZM391" s="32"/>
      <c r="VZN391" s="32"/>
      <c r="VZO391" s="32"/>
      <c r="VZP391" s="32"/>
      <c r="VZQ391" s="32"/>
      <c r="VZR391" s="32"/>
      <c r="VZS391" s="32"/>
      <c r="VZT391" s="32"/>
      <c r="VZU391" s="32"/>
      <c r="VZV391" s="32"/>
      <c r="VZW391" s="32"/>
      <c r="VZX391" s="32"/>
      <c r="VZY391" s="32"/>
      <c r="VZZ391" s="32"/>
      <c r="WAA391" s="32"/>
      <c r="WAB391" s="32"/>
      <c r="WAC391" s="32"/>
      <c r="WAD391" s="32"/>
      <c r="WAE391" s="32"/>
      <c r="WAF391" s="32"/>
      <c r="WAG391" s="32"/>
      <c r="WAH391" s="32"/>
      <c r="WAI391" s="32"/>
      <c r="WAJ391" s="32"/>
      <c r="WAK391" s="32"/>
      <c r="WAL391" s="32"/>
      <c r="WAM391" s="32"/>
      <c r="WAN391" s="32"/>
      <c r="WAO391" s="32"/>
      <c r="WAP391" s="32"/>
      <c r="WAQ391" s="32"/>
      <c r="WAR391" s="32"/>
      <c r="WAS391" s="32"/>
      <c r="WAT391" s="32"/>
      <c r="WAU391" s="32"/>
      <c r="WAV391" s="32"/>
      <c r="WAW391" s="32"/>
      <c r="WAX391" s="32"/>
      <c r="WAY391" s="32"/>
      <c r="WAZ391" s="32"/>
      <c r="WBA391" s="32"/>
      <c r="WBB391" s="32"/>
      <c r="WBC391" s="32"/>
      <c r="WBD391" s="32"/>
      <c r="WBE391" s="32"/>
      <c r="WBF391" s="32"/>
      <c r="WBG391" s="32"/>
      <c r="WBH391" s="32"/>
      <c r="WBI391" s="32"/>
      <c r="WBJ391" s="32"/>
      <c r="WBK391" s="32"/>
      <c r="WBL391" s="32"/>
      <c r="WBM391" s="32"/>
      <c r="WBN391" s="32"/>
      <c r="WBO391" s="32"/>
      <c r="WBP391" s="32"/>
      <c r="WBQ391" s="32"/>
      <c r="WBR391" s="32"/>
      <c r="WBS391" s="32"/>
      <c r="WBT391" s="32"/>
      <c r="WBU391" s="32"/>
      <c r="WBV391" s="32"/>
      <c r="WBW391" s="32"/>
      <c r="WBX391" s="32"/>
      <c r="WBY391" s="32"/>
      <c r="WBZ391" s="32"/>
      <c r="WCA391" s="32"/>
      <c r="WCB391" s="32"/>
      <c r="WCC391" s="32"/>
      <c r="WCD391" s="32"/>
      <c r="WCE391" s="32"/>
      <c r="WCF391" s="32"/>
      <c r="WCG391" s="32"/>
      <c r="WCH391" s="32"/>
      <c r="WCI391" s="32"/>
      <c r="WCJ391" s="32"/>
      <c r="WCK391" s="32"/>
      <c r="WCL391" s="32"/>
      <c r="WCM391" s="32"/>
      <c r="WCN391" s="32"/>
      <c r="WCO391" s="32"/>
      <c r="WCP391" s="32"/>
      <c r="WCQ391" s="32"/>
      <c r="WCR391" s="32"/>
      <c r="WCS391" s="32"/>
      <c r="WCT391" s="32"/>
      <c r="WCU391" s="32"/>
      <c r="WCV391" s="32"/>
      <c r="WCW391" s="32"/>
      <c r="WCX391" s="32"/>
      <c r="WCY391" s="32"/>
      <c r="WCZ391" s="32"/>
      <c r="WDA391" s="32"/>
      <c r="WDB391" s="32"/>
      <c r="WDC391" s="32"/>
      <c r="WDD391" s="32"/>
      <c r="WDE391" s="32"/>
      <c r="WDF391" s="32"/>
      <c r="WDG391" s="32"/>
      <c r="WDH391" s="32"/>
      <c r="WDI391" s="32"/>
      <c r="WDJ391" s="32"/>
      <c r="WDK391" s="32"/>
      <c r="WDL391" s="32"/>
      <c r="WDM391" s="32"/>
      <c r="WDN391" s="32"/>
      <c r="WDO391" s="32"/>
      <c r="WDP391" s="32"/>
      <c r="WDQ391" s="32"/>
      <c r="WDR391" s="32"/>
      <c r="WDS391" s="32"/>
      <c r="WDT391" s="32"/>
      <c r="WDU391" s="32"/>
      <c r="WDV391" s="32"/>
      <c r="WDW391" s="32"/>
      <c r="WDX391" s="32"/>
      <c r="WDY391" s="32"/>
      <c r="WDZ391" s="32"/>
      <c r="WEA391" s="32"/>
      <c r="WEB391" s="32"/>
      <c r="WEC391" s="32"/>
      <c r="WED391" s="32"/>
      <c r="WEE391" s="32"/>
      <c r="WEF391" s="32"/>
      <c r="WEG391" s="32"/>
      <c r="WEH391" s="32"/>
      <c r="WEI391" s="32"/>
      <c r="WEJ391" s="32"/>
      <c r="WEK391" s="32"/>
      <c r="WEL391" s="32"/>
      <c r="WEM391" s="32"/>
      <c r="WEN391" s="32"/>
      <c r="WEO391" s="32"/>
      <c r="WEP391" s="32"/>
      <c r="WEQ391" s="32"/>
      <c r="WER391" s="32"/>
      <c r="WES391" s="32"/>
      <c r="WET391" s="32"/>
      <c r="WEU391" s="32"/>
      <c r="WEV391" s="32"/>
      <c r="WEW391" s="32"/>
      <c r="WEX391" s="32"/>
      <c r="WEY391" s="32"/>
      <c r="WEZ391" s="32"/>
      <c r="WFA391" s="32"/>
      <c r="WFB391" s="32"/>
      <c r="WFC391" s="32"/>
      <c r="WFD391" s="32"/>
      <c r="WFE391" s="32"/>
      <c r="WFF391" s="32"/>
      <c r="WFG391" s="32"/>
      <c r="WFH391" s="32"/>
      <c r="WFI391" s="32"/>
      <c r="WFJ391" s="32"/>
      <c r="WFK391" s="32"/>
      <c r="WFL391" s="32"/>
      <c r="WFM391" s="32"/>
      <c r="WFN391" s="32"/>
      <c r="WFO391" s="32"/>
      <c r="WFP391" s="32"/>
      <c r="WFQ391" s="32"/>
      <c r="WFR391" s="32"/>
      <c r="WFS391" s="32"/>
      <c r="WFT391" s="32"/>
      <c r="WFU391" s="32"/>
      <c r="WFV391" s="32"/>
      <c r="WFW391" s="32"/>
      <c r="WFX391" s="32"/>
      <c r="WFY391" s="32"/>
      <c r="WFZ391" s="32"/>
      <c r="WGA391" s="32"/>
      <c r="WGB391" s="32"/>
      <c r="WGC391" s="32"/>
      <c r="WGD391" s="32"/>
      <c r="WGE391" s="32"/>
      <c r="WGF391" s="32"/>
      <c r="WGG391" s="32"/>
      <c r="WGH391" s="32"/>
      <c r="WGI391" s="32"/>
      <c r="WGJ391" s="32"/>
      <c r="WGK391" s="32"/>
      <c r="WGL391" s="32"/>
      <c r="WGM391" s="32"/>
      <c r="WGN391" s="32"/>
      <c r="WGO391" s="32"/>
      <c r="WGP391" s="32"/>
      <c r="WGQ391" s="32"/>
      <c r="WGR391" s="32"/>
      <c r="WGS391" s="32"/>
      <c r="WGT391" s="32"/>
      <c r="WGU391" s="32"/>
      <c r="WGV391" s="32"/>
      <c r="WGW391" s="32"/>
      <c r="WGX391" s="32"/>
      <c r="WGY391" s="32"/>
      <c r="WGZ391" s="32"/>
      <c r="WHA391" s="32"/>
      <c r="WHB391" s="32"/>
      <c r="WHC391" s="32"/>
      <c r="WHD391" s="32"/>
      <c r="WHE391" s="32"/>
      <c r="WHF391" s="32"/>
      <c r="WHG391" s="32"/>
      <c r="WHH391" s="32"/>
      <c r="WHI391" s="32"/>
      <c r="WHJ391" s="32"/>
      <c r="WHK391" s="32"/>
      <c r="WHL391" s="32"/>
      <c r="WHM391" s="32"/>
      <c r="WHN391" s="32"/>
      <c r="WHO391" s="32"/>
      <c r="WHP391" s="32"/>
      <c r="WHQ391" s="32"/>
      <c r="WHR391" s="32"/>
      <c r="WHS391" s="32"/>
      <c r="WHT391" s="32"/>
      <c r="WHU391" s="32"/>
      <c r="WHV391" s="32"/>
      <c r="WHW391" s="32"/>
      <c r="WHX391" s="32"/>
      <c r="WHY391" s="32"/>
      <c r="WHZ391" s="32"/>
      <c r="WIA391" s="32"/>
      <c r="WIB391" s="32"/>
      <c r="WIC391" s="32"/>
      <c r="WID391" s="32"/>
      <c r="WIE391" s="32"/>
      <c r="WIF391" s="32"/>
      <c r="WIG391" s="32"/>
      <c r="WIH391" s="32"/>
      <c r="WII391" s="32"/>
      <c r="WIJ391" s="32"/>
      <c r="WIK391" s="32"/>
      <c r="WIL391" s="32"/>
      <c r="WIM391" s="32"/>
      <c r="WIN391" s="32"/>
      <c r="WIO391" s="32"/>
      <c r="WIP391" s="32"/>
      <c r="WIQ391" s="32"/>
      <c r="WIR391" s="32"/>
      <c r="WIS391" s="32"/>
      <c r="WIT391" s="32"/>
      <c r="WIU391" s="32"/>
      <c r="WIV391" s="32"/>
      <c r="WIW391" s="32"/>
      <c r="WIX391" s="32"/>
      <c r="WIY391" s="32"/>
      <c r="WIZ391" s="32"/>
      <c r="WJA391" s="32"/>
      <c r="WJB391" s="32"/>
      <c r="WJC391" s="32"/>
      <c r="WJD391" s="32"/>
      <c r="WJE391" s="32"/>
      <c r="WJF391" s="32"/>
      <c r="WJG391" s="32"/>
      <c r="WJH391" s="32"/>
      <c r="WJI391" s="32"/>
      <c r="WJJ391" s="32"/>
      <c r="WJK391" s="32"/>
      <c r="WJL391" s="32"/>
      <c r="WJM391" s="32"/>
      <c r="WJN391" s="32"/>
      <c r="WJO391" s="32"/>
      <c r="WJP391" s="32"/>
      <c r="WJQ391" s="32"/>
      <c r="WJR391" s="32"/>
      <c r="WJS391" s="32"/>
      <c r="WJT391" s="32"/>
      <c r="WJU391" s="32"/>
      <c r="WJV391" s="32"/>
      <c r="WJW391" s="32"/>
      <c r="WJX391" s="32"/>
      <c r="WJY391" s="32"/>
      <c r="WJZ391" s="32"/>
      <c r="WKA391" s="32"/>
      <c r="WKB391" s="32"/>
      <c r="WKC391" s="32"/>
      <c r="WKD391" s="32"/>
      <c r="WKE391" s="32"/>
      <c r="WKF391" s="32"/>
      <c r="WKG391" s="32"/>
      <c r="WKH391" s="32"/>
      <c r="WKI391" s="32"/>
      <c r="WKJ391" s="32"/>
      <c r="WKK391" s="32"/>
      <c r="WKL391" s="32"/>
      <c r="WKM391" s="32"/>
      <c r="WKN391" s="32"/>
      <c r="WKO391" s="32"/>
      <c r="WKP391" s="32"/>
      <c r="WKQ391" s="32"/>
      <c r="WKR391" s="32"/>
      <c r="WKS391" s="32"/>
      <c r="WKT391" s="32"/>
      <c r="WKU391" s="32"/>
      <c r="WKV391" s="32"/>
      <c r="WKW391" s="32"/>
      <c r="WKX391" s="32"/>
      <c r="WKY391" s="32"/>
      <c r="WKZ391" s="32"/>
      <c r="WLA391" s="32"/>
      <c r="WLB391" s="32"/>
      <c r="WLC391" s="32"/>
      <c r="WLD391" s="32"/>
      <c r="WLE391" s="32"/>
      <c r="WLF391" s="32"/>
      <c r="WLG391" s="32"/>
      <c r="WLH391" s="32"/>
      <c r="WLI391" s="32"/>
      <c r="WLJ391" s="32"/>
      <c r="WLK391" s="32"/>
      <c r="WLL391" s="32"/>
      <c r="WLM391" s="32"/>
      <c r="WLN391" s="32"/>
      <c r="WLO391" s="32"/>
      <c r="WLP391" s="32"/>
      <c r="WLQ391" s="32"/>
      <c r="WLR391" s="32"/>
      <c r="WLS391" s="32"/>
      <c r="WLT391" s="32"/>
      <c r="WLU391" s="32"/>
      <c r="WLV391" s="32"/>
      <c r="WLW391" s="32"/>
      <c r="WLX391" s="32"/>
      <c r="WLY391" s="32"/>
      <c r="WLZ391" s="32"/>
      <c r="WMA391" s="32"/>
      <c r="WMB391" s="32"/>
      <c r="WMC391" s="32"/>
      <c r="WMD391" s="32"/>
      <c r="WME391" s="32"/>
      <c r="WMF391" s="32"/>
      <c r="WMG391" s="32"/>
      <c r="WMH391" s="32"/>
      <c r="WMI391" s="32"/>
      <c r="WMJ391" s="32"/>
      <c r="WMK391" s="32"/>
      <c r="WML391" s="32"/>
      <c r="WMM391" s="32"/>
      <c r="WMN391" s="32"/>
      <c r="WMO391" s="32"/>
      <c r="WMP391" s="32"/>
      <c r="WMQ391" s="32"/>
      <c r="WMR391" s="32"/>
      <c r="WMS391" s="32"/>
      <c r="WMT391" s="32"/>
      <c r="WMU391" s="32"/>
      <c r="WMV391" s="32"/>
      <c r="WMW391" s="32"/>
      <c r="WMX391" s="32"/>
      <c r="WMY391" s="32"/>
      <c r="WMZ391" s="32"/>
      <c r="WNA391" s="32"/>
      <c r="WNB391" s="32"/>
      <c r="WNC391" s="32"/>
      <c r="WND391" s="32"/>
      <c r="WNE391" s="32"/>
      <c r="WNF391" s="32"/>
      <c r="WNG391" s="32"/>
      <c r="WNH391" s="32"/>
      <c r="WNI391" s="32"/>
      <c r="WNJ391" s="32"/>
      <c r="WNK391" s="32"/>
      <c r="WNL391" s="32"/>
      <c r="WNM391" s="32"/>
      <c r="WNN391" s="32"/>
      <c r="WNO391" s="32"/>
      <c r="WNP391" s="32"/>
      <c r="WNQ391" s="32"/>
      <c r="WNR391" s="32"/>
      <c r="WNS391" s="32"/>
      <c r="WNT391" s="32"/>
      <c r="WNU391" s="32"/>
      <c r="WNV391" s="32"/>
      <c r="WNW391" s="32"/>
      <c r="WNX391" s="32"/>
      <c r="WNY391" s="32"/>
      <c r="WNZ391" s="32"/>
      <c r="WOA391" s="32"/>
      <c r="WOB391" s="32"/>
      <c r="WOC391" s="32"/>
      <c r="WOD391" s="32"/>
      <c r="WOE391" s="32"/>
      <c r="WOF391" s="32"/>
      <c r="WOG391" s="32"/>
      <c r="WOH391" s="32"/>
      <c r="WOI391" s="32"/>
      <c r="WOJ391" s="32"/>
      <c r="WOK391" s="32"/>
      <c r="WOL391" s="32"/>
      <c r="WOM391" s="32"/>
      <c r="WON391" s="32"/>
      <c r="WOO391" s="32"/>
      <c r="WOP391" s="32"/>
      <c r="WOQ391" s="32"/>
      <c r="WOR391" s="32"/>
      <c r="WOS391" s="32"/>
      <c r="WOT391" s="32"/>
      <c r="WOU391" s="32"/>
      <c r="WOV391" s="32"/>
      <c r="WOW391" s="32"/>
      <c r="WOX391" s="32"/>
      <c r="WOY391" s="32"/>
      <c r="WOZ391" s="32"/>
      <c r="WPA391" s="32"/>
      <c r="WPB391" s="32"/>
      <c r="WPC391" s="32"/>
      <c r="WPD391" s="32"/>
      <c r="WPE391" s="32"/>
      <c r="WPF391" s="32"/>
      <c r="WPG391" s="32"/>
      <c r="WPH391" s="32"/>
      <c r="WPI391" s="32"/>
      <c r="WPJ391" s="32"/>
      <c r="WPK391" s="32"/>
      <c r="WPL391" s="32"/>
      <c r="WPM391" s="32"/>
      <c r="WPN391" s="32"/>
      <c r="WPO391" s="32"/>
      <c r="WPP391" s="32"/>
      <c r="WPQ391" s="32"/>
      <c r="WPR391" s="32"/>
      <c r="WPS391" s="32"/>
      <c r="WPT391" s="32"/>
      <c r="WPU391" s="32"/>
      <c r="WPV391" s="32"/>
      <c r="WPW391" s="32"/>
      <c r="WPX391" s="32"/>
      <c r="WPY391" s="32"/>
      <c r="WPZ391" s="32"/>
      <c r="WQA391" s="32"/>
      <c r="WQB391" s="32"/>
      <c r="WQC391" s="32"/>
      <c r="WQD391" s="32"/>
      <c r="WQE391" s="32"/>
      <c r="WQF391" s="32"/>
      <c r="WQG391" s="32"/>
      <c r="WQH391" s="32"/>
      <c r="WQI391" s="32"/>
      <c r="WQJ391" s="32"/>
      <c r="WQK391" s="32"/>
      <c r="WQL391" s="32"/>
      <c r="WQM391" s="32"/>
      <c r="WQN391" s="32"/>
      <c r="WQO391" s="32"/>
      <c r="WQP391" s="32"/>
      <c r="WQQ391" s="32"/>
      <c r="WQR391" s="32"/>
      <c r="WQS391" s="32"/>
      <c r="WQT391" s="32"/>
      <c r="WQU391" s="32"/>
      <c r="WQV391" s="32"/>
      <c r="WQW391" s="32"/>
      <c r="WQX391" s="32"/>
      <c r="WQY391" s="32"/>
      <c r="WQZ391" s="32"/>
      <c r="WRA391" s="32"/>
      <c r="WRB391" s="32"/>
      <c r="WRC391" s="32"/>
      <c r="WRD391" s="32"/>
      <c r="WRE391" s="32"/>
      <c r="WRF391" s="32"/>
      <c r="WRG391" s="32"/>
      <c r="WRH391" s="32"/>
      <c r="WRI391" s="32"/>
      <c r="WRJ391" s="32"/>
      <c r="WRK391" s="32"/>
      <c r="WRL391" s="32"/>
      <c r="WRM391" s="32"/>
      <c r="WRN391" s="32"/>
      <c r="WRO391" s="32"/>
      <c r="WRP391" s="32"/>
      <c r="WRQ391" s="32"/>
      <c r="WRR391" s="32"/>
      <c r="WRS391" s="32"/>
      <c r="WRT391" s="32"/>
      <c r="WRU391" s="32"/>
      <c r="WRV391" s="32"/>
      <c r="WRW391" s="32"/>
      <c r="WRX391" s="32"/>
      <c r="WRY391" s="32"/>
      <c r="WRZ391" s="32"/>
      <c r="WSA391" s="32"/>
      <c r="WSB391" s="32"/>
      <c r="WSC391" s="32"/>
      <c r="WSD391" s="32"/>
      <c r="WSE391" s="32"/>
      <c r="WSF391" s="32"/>
      <c r="WSG391" s="32"/>
      <c r="WSH391" s="32"/>
      <c r="WSI391" s="32"/>
      <c r="WSJ391" s="32"/>
      <c r="WSK391" s="32"/>
      <c r="WSL391" s="32"/>
      <c r="WSM391" s="32"/>
      <c r="WSN391" s="32"/>
      <c r="WSO391" s="32"/>
      <c r="WSP391" s="32"/>
      <c r="WSQ391" s="32"/>
      <c r="WSR391" s="32"/>
      <c r="WSS391" s="32"/>
      <c r="WST391" s="32"/>
      <c r="WSU391" s="32"/>
      <c r="WSV391" s="32"/>
      <c r="WSW391" s="32"/>
      <c r="WSX391" s="32"/>
      <c r="WSY391" s="32"/>
      <c r="WSZ391" s="32"/>
      <c r="WTA391" s="32"/>
      <c r="WTB391" s="32"/>
      <c r="WTC391" s="32"/>
      <c r="WTD391" s="32"/>
      <c r="WTE391" s="32"/>
      <c r="WTF391" s="32"/>
      <c r="WTG391" s="32"/>
      <c r="WTH391" s="32"/>
      <c r="WTI391" s="32"/>
      <c r="WTJ391" s="32"/>
      <c r="WTK391" s="32"/>
      <c r="WTL391" s="32"/>
      <c r="WTM391" s="32"/>
      <c r="WTN391" s="32"/>
      <c r="WTO391" s="32"/>
      <c r="WTP391" s="32"/>
      <c r="WTQ391" s="32"/>
      <c r="WTR391" s="32"/>
      <c r="WTS391" s="32"/>
      <c r="WTT391" s="32"/>
      <c r="WTU391" s="32"/>
      <c r="WTV391" s="32"/>
      <c r="WTW391" s="32"/>
      <c r="WTX391" s="32"/>
      <c r="WTY391" s="32"/>
      <c r="WTZ391" s="32"/>
      <c r="WUA391" s="32"/>
      <c r="WUB391" s="32"/>
      <c r="WUC391" s="32"/>
      <c r="WUD391" s="32"/>
      <c r="WUE391" s="32"/>
      <c r="WUF391" s="32"/>
      <c r="WUG391" s="32"/>
      <c r="WUH391" s="32"/>
      <c r="WUI391" s="32"/>
      <c r="WUJ391" s="32"/>
      <c r="WUK391" s="32"/>
      <c r="WUL391" s="32"/>
      <c r="WUM391" s="32"/>
      <c r="WUN391" s="32"/>
      <c r="WUO391" s="32"/>
      <c r="WUP391" s="32"/>
      <c r="WUQ391" s="32"/>
      <c r="WUR391" s="32"/>
      <c r="WUS391" s="32"/>
      <c r="WUT391" s="32"/>
      <c r="WUU391" s="32"/>
      <c r="WUV391" s="32"/>
      <c r="WUW391" s="32"/>
      <c r="WUX391" s="32"/>
      <c r="WUY391" s="32"/>
      <c r="WUZ391" s="32"/>
      <c r="WVA391" s="32"/>
      <c r="WVB391" s="32"/>
      <c r="WVC391" s="32"/>
      <c r="WVD391" s="32"/>
      <c r="WVE391" s="32"/>
      <c r="WVF391" s="32"/>
      <c r="WVG391" s="32"/>
      <c r="WVH391" s="32"/>
      <c r="WVI391" s="32"/>
      <c r="WVJ391" s="32"/>
      <c r="WVK391" s="32"/>
      <c r="WVL391" s="32"/>
      <c r="WVM391" s="32"/>
      <c r="WVN391" s="32"/>
      <c r="WVO391" s="32"/>
      <c r="WVP391" s="32"/>
      <c r="WVQ391" s="32"/>
      <c r="WVR391" s="32"/>
      <c r="WVS391" s="32"/>
      <c r="WVT391" s="32"/>
      <c r="WVU391" s="32"/>
      <c r="WVV391" s="32"/>
      <c r="WVW391" s="32"/>
      <c r="WVX391" s="32"/>
      <c r="WVY391" s="32"/>
      <c r="WVZ391" s="32"/>
      <c r="WWA391" s="32"/>
      <c r="WWB391" s="32"/>
      <c r="WWC391" s="32"/>
      <c r="WWD391" s="32"/>
      <c r="WWE391" s="32"/>
      <c r="WWF391" s="32"/>
      <c r="WWG391" s="32"/>
      <c r="WWH391" s="32"/>
      <c r="WWI391" s="32"/>
      <c r="WWJ391" s="32"/>
      <c r="WWK391" s="32"/>
      <c r="WWL391" s="32"/>
      <c r="WWM391" s="32"/>
      <c r="WWN391" s="32"/>
      <c r="WWO391" s="32"/>
      <c r="WWP391" s="32"/>
      <c r="WWQ391" s="32"/>
      <c r="WWR391" s="32"/>
      <c r="WWS391" s="32"/>
      <c r="WWT391" s="32"/>
      <c r="WWU391" s="32"/>
      <c r="WWV391" s="32"/>
      <c r="WWW391" s="32"/>
      <c r="WWX391" s="32"/>
      <c r="WWY391" s="32"/>
      <c r="WWZ391" s="32"/>
      <c r="WXA391" s="32"/>
      <c r="WXB391" s="32"/>
      <c r="WXC391" s="32"/>
      <c r="WXD391" s="32"/>
      <c r="WXE391" s="32"/>
      <c r="WXF391" s="32"/>
      <c r="WXG391" s="32"/>
      <c r="WXH391" s="32"/>
      <c r="WXI391" s="32"/>
      <c r="WXJ391" s="32"/>
      <c r="WXK391" s="32"/>
      <c r="WXL391" s="32"/>
      <c r="WXM391" s="32"/>
      <c r="WXN391" s="32"/>
      <c r="WXO391" s="32"/>
      <c r="WXP391" s="32"/>
      <c r="WXQ391" s="32"/>
      <c r="WXR391" s="32"/>
      <c r="WXS391" s="32"/>
      <c r="WXT391" s="32"/>
      <c r="WXU391" s="32"/>
      <c r="WXV391" s="32"/>
      <c r="WXW391" s="32"/>
      <c r="WXX391" s="32"/>
      <c r="WXY391" s="32"/>
      <c r="WXZ391" s="32"/>
      <c r="WYA391" s="32"/>
      <c r="WYB391" s="32"/>
      <c r="WYC391" s="32"/>
      <c r="WYD391" s="32"/>
      <c r="WYE391" s="32"/>
      <c r="WYF391" s="32"/>
      <c r="WYG391" s="32"/>
      <c r="WYH391" s="32"/>
      <c r="WYI391" s="32"/>
      <c r="WYJ391" s="32"/>
      <c r="WYK391" s="32"/>
      <c r="WYL391" s="32"/>
      <c r="WYM391" s="32"/>
      <c r="WYN391" s="32"/>
      <c r="WYO391" s="32"/>
      <c r="WYP391" s="32"/>
      <c r="WYQ391" s="32"/>
      <c r="WYR391" s="32"/>
      <c r="WYS391" s="32"/>
      <c r="WYT391" s="32"/>
      <c r="WYU391" s="32"/>
      <c r="WYV391" s="32"/>
      <c r="WYW391" s="32"/>
      <c r="WYX391" s="32"/>
      <c r="WYY391" s="32"/>
      <c r="WYZ391" s="32"/>
      <c r="WZA391" s="32"/>
      <c r="WZB391" s="32"/>
      <c r="WZC391" s="32"/>
      <c r="WZD391" s="32"/>
      <c r="WZE391" s="32"/>
      <c r="WZF391" s="32"/>
      <c r="WZG391" s="32"/>
      <c r="WZH391" s="32"/>
      <c r="WZI391" s="32"/>
      <c r="WZJ391" s="32"/>
      <c r="WZK391" s="32"/>
      <c r="WZL391" s="32"/>
      <c r="WZM391" s="32"/>
      <c r="WZN391" s="32"/>
      <c r="WZO391" s="32"/>
      <c r="WZP391" s="32"/>
      <c r="WZQ391" s="32"/>
      <c r="WZR391" s="32"/>
      <c r="WZS391" s="32"/>
      <c r="WZT391" s="32"/>
      <c r="WZU391" s="32"/>
      <c r="WZV391" s="32"/>
      <c r="WZW391" s="32"/>
      <c r="WZX391" s="32"/>
      <c r="WZY391" s="32"/>
      <c r="WZZ391" s="32"/>
      <c r="XAA391" s="32"/>
      <c r="XAB391" s="32"/>
      <c r="XAC391" s="32"/>
      <c r="XAD391" s="32"/>
      <c r="XAE391" s="32"/>
      <c r="XAF391" s="32"/>
      <c r="XAG391" s="32"/>
      <c r="XAH391" s="32"/>
      <c r="XAI391" s="32"/>
      <c r="XAJ391" s="32"/>
      <c r="XAK391" s="32"/>
      <c r="XAL391" s="32"/>
      <c r="XAM391" s="32"/>
      <c r="XAN391" s="32"/>
      <c r="XAO391" s="32"/>
      <c r="XAP391" s="32"/>
      <c r="XAQ391" s="32"/>
      <c r="XAR391" s="32"/>
      <c r="XAS391" s="32"/>
      <c r="XAT391" s="32"/>
      <c r="XAU391" s="32"/>
      <c r="XAV391" s="32"/>
      <c r="XAW391" s="32"/>
      <c r="XAX391" s="32"/>
      <c r="XAY391" s="32"/>
      <c r="XAZ391" s="32"/>
      <c r="XBA391" s="32"/>
      <c r="XBB391" s="32"/>
      <c r="XBC391" s="32"/>
      <c r="XBD391" s="32"/>
      <c r="XBE391" s="32"/>
      <c r="XBF391" s="32"/>
      <c r="XBG391" s="32"/>
      <c r="XBH391" s="32"/>
      <c r="XBI391" s="32"/>
      <c r="XBJ391" s="32"/>
      <c r="XBK391" s="32"/>
      <c r="XBL391" s="32"/>
      <c r="XBM391" s="32"/>
      <c r="XBN391" s="32"/>
      <c r="XBO391" s="32"/>
      <c r="XBP391" s="32"/>
      <c r="XBQ391" s="32"/>
      <c r="XBR391" s="32"/>
      <c r="XBS391" s="32"/>
      <c r="XBT391" s="32"/>
      <c r="XBU391" s="32"/>
      <c r="XBV391" s="32"/>
      <c r="XBW391" s="32"/>
      <c r="XBX391" s="32"/>
      <c r="XBY391" s="32"/>
      <c r="XBZ391" s="32"/>
      <c r="XCA391" s="32"/>
      <c r="XCB391" s="32"/>
      <c r="XCC391" s="32"/>
      <c r="XCD391" s="32"/>
      <c r="XCE391" s="32"/>
      <c r="XCF391" s="32"/>
      <c r="XCG391" s="32"/>
      <c r="XCH391" s="32"/>
      <c r="XCI391" s="32"/>
      <c r="XCJ391" s="32"/>
      <c r="XCK391" s="32"/>
      <c r="XCL391" s="32"/>
      <c r="XCM391" s="32"/>
      <c r="XCN391" s="32"/>
      <c r="XCO391" s="32"/>
      <c r="XCP391" s="32"/>
      <c r="XCQ391" s="32"/>
      <c r="XCR391" s="32"/>
      <c r="XCS391" s="32"/>
      <c r="XCT391" s="32"/>
      <c r="XCU391" s="32"/>
      <c r="XCV391" s="32"/>
      <c r="XCW391" s="32"/>
      <c r="XCX391" s="32"/>
      <c r="XCY391" s="32"/>
      <c r="XCZ391" s="32"/>
      <c r="XDA391" s="32"/>
      <c r="XDB391" s="32"/>
      <c r="XDC391" s="32"/>
      <c r="XDD391" s="32"/>
      <c r="XDE391" s="32"/>
      <c r="XDF391" s="32"/>
      <c r="XDG391" s="32"/>
      <c r="XDH391" s="32"/>
      <c r="XDI391" s="32"/>
      <c r="XDJ391" s="32"/>
      <c r="XDK391" s="32"/>
      <c r="XDL391" s="32"/>
      <c r="XDM391" s="32"/>
      <c r="XDN391" s="32"/>
      <c r="XDO391" s="32"/>
      <c r="XDP391" s="32"/>
      <c r="XDQ391" s="32"/>
      <c r="XDR391" s="32"/>
      <c r="XDS391" s="32"/>
      <c r="XDT391" s="32"/>
      <c r="XDU391" s="32"/>
      <c r="XDV391" s="32"/>
      <c r="XDW391" s="32"/>
      <c r="XDX391" s="32"/>
      <c r="XDY391" s="32"/>
      <c r="XDZ391" s="32"/>
      <c r="XEA391" s="32"/>
      <c r="XEB391" s="32"/>
      <c r="XEC391" s="32"/>
      <c r="XED391" s="32"/>
      <c r="XEE391" s="32"/>
      <c r="XEF391" s="32"/>
      <c r="XEG391" s="32"/>
      <c r="XEH391" s="32"/>
    </row>
    <row r="392" spans="1:16362" s="54" customFormat="1">
      <c r="A392" s="23" t="s">
        <v>425</v>
      </c>
      <c r="B392" s="33" t="s">
        <v>361</v>
      </c>
      <c r="C392" s="33"/>
      <c r="D392" s="33"/>
      <c r="E392" s="33"/>
      <c r="F392" s="33"/>
      <c r="G392" s="24">
        <f>ROUND(SUM(G393:G400),2)</f>
        <v>0</v>
      </c>
    </row>
    <row r="393" spans="1:16362" s="25" customFormat="1" ht="146.25">
      <c r="A393" s="26" t="s">
        <v>1039</v>
      </c>
      <c r="B393" s="44" t="s">
        <v>360</v>
      </c>
      <c r="C393" s="45" t="s">
        <v>18</v>
      </c>
      <c r="D393" s="71">
        <v>2</v>
      </c>
      <c r="E393" s="27"/>
      <c r="F393" s="28"/>
      <c r="G393" s="29"/>
    </row>
    <row r="394" spans="1:16362" s="25" customFormat="1" ht="33.75">
      <c r="A394" s="26" t="s">
        <v>1040</v>
      </c>
      <c r="B394" s="44" t="s">
        <v>359</v>
      </c>
      <c r="C394" s="45" t="s">
        <v>18</v>
      </c>
      <c r="D394" s="71">
        <v>6</v>
      </c>
      <c r="E394" s="27"/>
      <c r="F394" s="28"/>
      <c r="G394" s="29"/>
    </row>
    <row r="395" spans="1:16362" s="25" customFormat="1" ht="33.75">
      <c r="A395" s="26" t="s">
        <v>1041</v>
      </c>
      <c r="B395" s="44" t="s">
        <v>358</v>
      </c>
      <c r="C395" s="45" t="s">
        <v>18</v>
      </c>
      <c r="D395" s="71">
        <v>3</v>
      </c>
      <c r="E395" s="27"/>
      <c r="F395" s="28"/>
      <c r="G395" s="29"/>
    </row>
    <row r="396" spans="1:16362" s="25" customFormat="1" ht="33.75">
      <c r="A396" s="26" t="s">
        <v>1042</v>
      </c>
      <c r="B396" s="44" t="s">
        <v>357</v>
      </c>
      <c r="C396" s="45" t="s">
        <v>18</v>
      </c>
      <c r="D396" s="71">
        <v>2</v>
      </c>
      <c r="E396" s="27"/>
      <c r="F396" s="28"/>
      <c r="G396" s="29"/>
    </row>
    <row r="397" spans="1:16362" s="25" customFormat="1" ht="33.75">
      <c r="A397" s="26" t="s">
        <v>1043</v>
      </c>
      <c r="B397" s="44" t="s">
        <v>356</v>
      </c>
      <c r="C397" s="45" t="s">
        <v>18</v>
      </c>
      <c r="D397" s="71">
        <v>2</v>
      </c>
      <c r="E397" s="27"/>
      <c r="F397" s="28"/>
      <c r="G397" s="29"/>
    </row>
    <row r="398" spans="1:16362" s="25" customFormat="1" ht="56.25">
      <c r="A398" s="26" t="s">
        <v>1044</v>
      </c>
      <c r="B398" s="44" t="s">
        <v>355</v>
      </c>
      <c r="C398" s="45" t="s">
        <v>154</v>
      </c>
      <c r="D398" s="71">
        <v>258.39</v>
      </c>
      <c r="E398" s="27"/>
      <c r="F398" s="28"/>
      <c r="G398" s="29"/>
    </row>
    <row r="399" spans="1:16362" s="25" customFormat="1" ht="45">
      <c r="A399" s="26" t="s">
        <v>1045</v>
      </c>
      <c r="B399" s="44" t="s">
        <v>354</v>
      </c>
      <c r="C399" s="45" t="s">
        <v>72</v>
      </c>
      <c r="D399" s="71">
        <v>14.85</v>
      </c>
      <c r="E399" s="27"/>
      <c r="F399" s="28"/>
      <c r="G399" s="29"/>
    </row>
    <row r="400" spans="1:16362" ht="56.25">
      <c r="A400" s="26" t="s">
        <v>1046</v>
      </c>
      <c r="B400" s="44" t="s">
        <v>353</v>
      </c>
      <c r="C400" s="45" t="s">
        <v>72</v>
      </c>
      <c r="D400" s="71">
        <v>19.8</v>
      </c>
      <c r="E400" s="27"/>
      <c r="F400" s="28"/>
      <c r="G400" s="29"/>
    </row>
    <row r="401" spans="1:7">
      <c r="A401" s="23" t="s">
        <v>647</v>
      </c>
      <c r="B401" s="33" t="s">
        <v>318</v>
      </c>
      <c r="C401" s="33"/>
      <c r="D401" s="33"/>
      <c r="E401" s="33"/>
      <c r="F401" s="33"/>
      <c r="G401" s="24">
        <f>ROUND(SUM(G402,G437,G454,G470,G484),2)</f>
        <v>0</v>
      </c>
    </row>
    <row r="402" spans="1:7" s="25" customFormat="1">
      <c r="A402" s="42" t="s">
        <v>648</v>
      </c>
      <c r="B402" s="43" t="s">
        <v>317</v>
      </c>
      <c r="C402" s="39"/>
      <c r="D402" s="40"/>
      <c r="E402" s="46"/>
      <c r="F402" s="41"/>
      <c r="G402" s="46">
        <f>ROUND(SUM(G403:G436),2)</f>
        <v>0</v>
      </c>
    </row>
    <row r="403" spans="1:7" s="25" customFormat="1" ht="22.5">
      <c r="A403" s="26" t="s">
        <v>1047</v>
      </c>
      <c r="B403" s="44" t="s">
        <v>316</v>
      </c>
      <c r="C403" s="45" t="s">
        <v>25</v>
      </c>
      <c r="D403" s="71">
        <v>127.2</v>
      </c>
      <c r="E403" s="27"/>
      <c r="F403" s="28"/>
      <c r="G403" s="29"/>
    </row>
    <row r="404" spans="1:7" s="25" customFormat="1" ht="45">
      <c r="A404" s="26" t="s">
        <v>1048</v>
      </c>
      <c r="B404" s="44" t="s">
        <v>315</v>
      </c>
      <c r="C404" s="45" t="s">
        <v>18</v>
      </c>
      <c r="D404" s="71">
        <v>1</v>
      </c>
      <c r="E404" s="27"/>
      <c r="F404" s="28"/>
      <c r="G404" s="29"/>
    </row>
    <row r="405" spans="1:7" s="25" customFormat="1" ht="45">
      <c r="A405" s="26" t="s">
        <v>1049</v>
      </c>
      <c r="B405" s="44" t="s">
        <v>314</v>
      </c>
      <c r="C405" s="45" t="s">
        <v>18</v>
      </c>
      <c r="D405" s="71">
        <v>2</v>
      </c>
      <c r="E405" s="27"/>
      <c r="F405" s="28"/>
      <c r="G405" s="29"/>
    </row>
    <row r="406" spans="1:7" s="25" customFormat="1" ht="45">
      <c r="A406" s="26" t="s">
        <v>1050</v>
      </c>
      <c r="B406" s="44" t="s">
        <v>313</v>
      </c>
      <c r="C406" s="45" t="s">
        <v>18</v>
      </c>
      <c r="D406" s="71">
        <v>2</v>
      </c>
      <c r="E406" s="27"/>
      <c r="F406" s="28"/>
      <c r="G406" s="29"/>
    </row>
    <row r="407" spans="1:7" s="25" customFormat="1" ht="45">
      <c r="A407" s="26" t="s">
        <v>1051</v>
      </c>
      <c r="B407" s="44" t="s">
        <v>24</v>
      </c>
      <c r="C407" s="45" t="s">
        <v>17</v>
      </c>
      <c r="D407" s="71">
        <v>19.829999999999998</v>
      </c>
      <c r="E407" s="27"/>
      <c r="F407" s="28"/>
      <c r="G407" s="29"/>
    </row>
    <row r="408" spans="1:7" s="25" customFormat="1" ht="45">
      <c r="A408" s="26" t="s">
        <v>1052</v>
      </c>
      <c r="B408" s="44" t="s">
        <v>70</v>
      </c>
      <c r="C408" s="45" t="s">
        <v>17</v>
      </c>
      <c r="D408" s="71">
        <v>8.52</v>
      </c>
      <c r="E408" s="27"/>
      <c r="F408" s="28"/>
      <c r="G408" s="29"/>
    </row>
    <row r="409" spans="1:7" s="25" customFormat="1" ht="22.5">
      <c r="A409" s="26" t="s">
        <v>1053</v>
      </c>
      <c r="B409" s="44" t="s">
        <v>30</v>
      </c>
      <c r="C409" s="45" t="s">
        <v>17</v>
      </c>
      <c r="D409" s="71">
        <v>5.09</v>
      </c>
      <c r="E409" s="27"/>
      <c r="F409" s="28"/>
      <c r="G409" s="29"/>
    </row>
    <row r="410" spans="1:7" s="25" customFormat="1" ht="45">
      <c r="A410" s="26" t="s">
        <v>1054</v>
      </c>
      <c r="B410" s="44" t="s">
        <v>101</v>
      </c>
      <c r="C410" s="45" t="s">
        <v>17</v>
      </c>
      <c r="D410" s="71">
        <v>28.35</v>
      </c>
      <c r="E410" s="27"/>
      <c r="F410" s="28"/>
      <c r="G410" s="29"/>
    </row>
    <row r="411" spans="1:7" s="25" customFormat="1" ht="22.5">
      <c r="A411" s="26" t="s">
        <v>1055</v>
      </c>
      <c r="B411" s="44" t="s">
        <v>312</v>
      </c>
      <c r="C411" s="45" t="s">
        <v>25</v>
      </c>
      <c r="D411" s="71">
        <v>64.34</v>
      </c>
      <c r="E411" s="27"/>
      <c r="F411" s="37"/>
      <c r="G411" s="29"/>
    </row>
    <row r="412" spans="1:7" s="25" customFormat="1" ht="33.75">
      <c r="A412" s="26" t="s">
        <v>1056</v>
      </c>
      <c r="B412" s="44" t="s">
        <v>311</v>
      </c>
      <c r="C412" s="45" t="s">
        <v>25</v>
      </c>
      <c r="D412" s="71">
        <v>61.56</v>
      </c>
      <c r="E412" s="27"/>
      <c r="F412" s="28"/>
      <c r="G412" s="29"/>
    </row>
    <row r="413" spans="1:7" s="25" customFormat="1" ht="22.5">
      <c r="A413" s="26" t="s">
        <v>1057</v>
      </c>
      <c r="B413" s="44" t="s">
        <v>310</v>
      </c>
      <c r="C413" s="45" t="s">
        <v>25</v>
      </c>
      <c r="D413" s="71">
        <v>40.369999999999997</v>
      </c>
      <c r="E413" s="27"/>
      <c r="F413" s="28"/>
      <c r="G413" s="29"/>
    </row>
    <row r="414" spans="1:7" s="25" customFormat="1" ht="33.75">
      <c r="A414" s="26" t="s">
        <v>1058</v>
      </c>
      <c r="B414" s="44" t="s">
        <v>309</v>
      </c>
      <c r="C414" s="45" t="s">
        <v>25</v>
      </c>
      <c r="D414" s="71">
        <v>37.56</v>
      </c>
      <c r="E414" s="27"/>
      <c r="F414" s="28"/>
      <c r="G414" s="29"/>
    </row>
    <row r="415" spans="1:7" s="25" customFormat="1" ht="22.5">
      <c r="A415" s="26" t="s">
        <v>1059</v>
      </c>
      <c r="B415" s="44" t="s">
        <v>308</v>
      </c>
      <c r="C415" s="45" t="s">
        <v>25</v>
      </c>
      <c r="D415" s="71">
        <v>27.68</v>
      </c>
      <c r="E415" s="27"/>
      <c r="F415" s="28"/>
      <c r="G415" s="29"/>
    </row>
    <row r="416" spans="1:7" s="25" customFormat="1" ht="33.75">
      <c r="A416" s="26" t="s">
        <v>1060</v>
      </c>
      <c r="B416" s="44" t="s">
        <v>307</v>
      </c>
      <c r="C416" s="45" t="s">
        <v>25</v>
      </c>
      <c r="D416" s="71">
        <v>22.54</v>
      </c>
      <c r="E416" s="27"/>
      <c r="F416" s="28"/>
      <c r="G416" s="29"/>
    </row>
    <row r="417" spans="1:7" s="25" customFormat="1" ht="33.75">
      <c r="A417" s="26" t="s">
        <v>1061</v>
      </c>
      <c r="B417" s="44" t="s">
        <v>306</v>
      </c>
      <c r="C417" s="45" t="s">
        <v>25</v>
      </c>
      <c r="D417" s="71">
        <v>119.84</v>
      </c>
      <c r="E417" s="27"/>
      <c r="F417" s="28"/>
      <c r="G417" s="29"/>
    </row>
    <row r="418" spans="1:7" s="25" customFormat="1" ht="33.75">
      <c r="A418" s="26" t="s">
        <v>1062</v>
      </c>
      <c r="B418" s="44" t="s">
        <v>305</v>
      </c>
      <c r="C418" s="45" t="s">
        <v>25</v>
      </c>
      <c r="D418" s="71">
        <v>29.98</v>
      </c>
      <c r="E418" s="27"/>
      <c r="F418" s="28"/>
      <c r="G418" s="29"/>
    </row>
    <row r="419" spans="1:7" s="25" customFormat="1" ht="33.75">
      <c r="A419" s="26" t="s">
        <v>1063</v>
      </c>
      <c r="B419" s="44" t="s">
        <v>304</v>
      </c>
      <c r="C419" s="45" t="s">
        <v>25</v>
      </c>
      <c r="D419" s="71">
        <v>205.04</v>
      </c>
      <c r="E419" s="27"/>
      <c r="F419" s="28"/>
      <c r="G419" s="29"/>
    </row>
    <row r="420" spans="1:7" s="25" customFormat="1" ht="33.75">
      <c r="A420" s="26" t="s">
        <v>1064</v>
      </c>
      <c r="B420" s="44" t="s">
        <v>303</v>
      </c>
      <c r="C420" s="45" t="s">
        <v>25</v>
      </c>
      <c r="D420" s="71">
        <v>51.26</v>
      </c>
      <c r="E420" s="27"/>
      <c r="F420" s="28"/>
      <c r="G420" s="29"/>
    </row>
    <row r="421" spans="1:7" s="25" customFormat="1" ht="33.75">
      <c r="A421" s="26" t="s">
        <v>1065</v>
      </c>
      <c r="B421" s="44" t="s">
        <v>302</v>
      </c>
      <c r="C421" s="45" t="s">
        <v>25</v>
      </c>
      <c r="D421" s="71">
        <v>196.32</v>
      </c>
      <c r="E421" s="27"/>
      <c r="F421" s="28"/>
      <c r="G421" s="29"/>
    </row>
    <row r="422" spans="1:7" s="25" customFormat="1" ht="33.75">
      <c r="A422" s="26" t="s">
        <v>1066</v>
      </c>
      <c r="B422" s="44" t="s">
        <v>301</v>
      </c>
      <c r="C422" s="45" t="s">
        <v>25</v>
      </c>
      <c r="D422" s="71">
        <v>49.08</v>
      </c>
      <c r="E422" s="27"/>
      <c r="F422" s="28"/>
      <c r="G422" s="29"/>
    </row>
    <row r="423" spans="1:7" s="25" customFormat="1" ht="33.75">
      <c r="A423" s="26" t="s">
        <v>1067</v>
      </c>
      <c r="B423" s="44" t="s">
        <v>300</v>
      </c>
      <c r="C423" s="45" t="s">
        <v>25</v>
      </c>
      <c r="D423" s="71">
        <v>44.21</v>
      </c>
      <c r="E423" s="27"/>
      <c r="F423" s="28"/>
      <c r="G423" s="29"/>
    </row>
    <row r="424" spans="1:7" s="25" customFormat="1" ht="33.75">
      <c r="A424" s="26" t="s">
        <v>1068</v>
      </c>
      <c r="B424" s="44" t="s">
        <v>299</v>
      </c>
      <c r="C424" s="45" t="s">
        <v>25</v>
      </c>
      <c r="D424" s="71">
        <v>11.05</v>
      </c>
      <c r="E424" s="27"/>
      <c r="F424" s="28"/>
      <c r="G424" s="29"/>
    </row>
    <row r="425" spans="1:7" s="25" customFormat="1" ht="33.75">
      <c r="A425" s="26" t="s">
        <v>1069</v>
      </c>
      <c r="B425" s="44" t="s">
        <v>298</v>
      </c>
      <c r="C425" s="45" t="s">
        <v>25</v>
      </c>
      <c r="D425" s="71">
        <v>164.51</v>
      </c>
      <c r="E425" s="27"/>
      <c r="F425" s="28"/>
      <c r="G425" s="29"/>
    </row>
    <row r="426" spans="1:7" s="25" customFormat="1" ht="33.75">
      <c r="A426" s="26" t="s">
        <v>1070</v>
      </c>
      <c r="B426" s="44" t="s">
        <v>297</v>
      </c>
      <c r="C426" s="45" t="s">
        <v>25</v>
      </c>
      <c r="D426" s="71">
        <v>41.13</v>
      </c>
      <c r="E426" s="27"/>
      <c r="F426" s="28"/>
      <c r="G426" s="29"/>
    </row>
    <row r="427" spans="1:7" s="25" customFormat="1" ht="33.75">
      <c r="A427" s="26" t="s">
        <v>1071</v>
      </c>
      <c r="B427" s="44" t="s">
        <v>296</v>
      </c>
      <c r="C427" s="45" t="s">
        <v>25</v>
      </c>
      <c r="D427" s="71">
        <v>65.16</v>
      </c>
      <c r="E427" s="27"/>
      <c r="F427" s="28"/>
      <c r="G427" s="29"/>
    </row>
    <row r="428" spans="1:7" s="25" customFormat="1" ht="33.75">
      <c r="A428" s="26" t="s">
        <v>1072</v>
      </c>
      <c r="B428" s="44" t="s">
        <v>295</v>
      </c>
      <c r="C428" s="45" t="s">
        <v>25</v>
      </c>
      <c r="D428" s="71">
        <v>16.29</v>
      </c>
      <c r="E428" s="27"/>
      <c r="F428" s="28"/>
      <c r="G428" s="29"/>
    </row>
    <row r="429" spans="1:7" s="25" customFormat="1" ht="33.75">
      <c r="A429" s="26" t="s">
        <v>1073</v>
      </c>
      <c r="B429" s="44" t="s">
        <v>294</v>
      </c>
      <c r="C429" s="45" t="s">
        <v>18</v>
      </c>
      <c r="D429" s="71">
        <v>4</v>
      </c>
      <c r="E429" s="27"/>
      <c r="F429" s="28"/>
      <c r="G429" s="29"/>
    </row>
    <row r="430" spans="1:7" s="25" customFormat="1" ht="33.75">
      <c r="A430" s="26" t="s">
        <v>1074</v>
      </c>
      <c r="B430" s="44" t="s">
        <v>293</v>
      </c>
      <c r="C430" s="45" t="s">
        <v>18</v>
      </c>
      <c r="D430" s="71">
        <v>8</v>
      </c>
      <c r="E430" s="27"/>
      <c r="F430" s="28"/>
      <c r="G430" s="29"/>
    </row>
    <row r="431" spans="1:7" s="25" customFormat="1" ht="33.75">
      <c r="A431" s="26" t="s">
        <v>1075</v>
      </c>
      <c r="B431" s="44" t="s">
        <v>292</v>
      </c>
      <c r="C431" s="45" t="s">
        <v>18</v>
      </c>
      <c r="D431" s="71">
        <v>24</v>
      </c>
      <c r="E431" s="27"/>
      <c r="F431" s="28"/>
      <c r="G431" s="29"/>
    </row>
    <row r="432" spans="1:7" s="25" customFormat="1" ht="33.75">
      <c r="A432" s="26" t="s">
        <v>1076</v>
      </c>
      <c r="B432" s="44" t="s">
        <v>291</v>
      </c>
      <c r="C432" s="45" t="s">
        <v>18</v>
      </c>
      <c r="D432" s="71">
        <v>3</v>
      </c>
      <c r="E432" s="27"/>
      <c r="F432" s="28"/>
      <c r="G432" s="29"/>
    </row>
    <row r="433" spans="1:7" s="25" customFormat="1" ht="33.75">
      <c r="A433" s="26" t="s">
        <v>1077</v>
      </c>
      <c r="B433" s="44" t="s">
        <v>290</v>
      </c>
      <c r="C433" s="45" t="s">
        <v>18</v>
      </c>
      <c r="D433" s="71">
        <v>3</v>
      </c>
      <c r="E433" s="27"/>
      <c r="F433" s="28"/>
      <c r="G433" s="29"/>
    </row>
    <row r="434" spans="1:7" s="25" customFormat="1" ht="33.75">
      <c r="A434" s="26" t="s">
        <v>1078</v>
      </c>
      <c r="B434" s="44" t="s">
        <v>289</v>
      </c>
      <c r="C434" s="45" t="s">
        <v>18</v>
      </c>
      <c r="D434" s="71">
        <v>3</v>
      </c>
      <c r="E434" s="27"/>
      <c r="F434" s="28"/>
      <c r="G434" s="29"/>
    </row>
    <row r="435" spans="1:7" s="25" customFormat="1" ht="56.25">
      <c r="A435" s="26" t="s">
        <v>1079</v>
      </c>
      <c r="B435" s="44" t="s">
        <v>288</v>
      </c>
      <c r="C435" s="45" t="s">
        <v>18</v>
      </c>
      <c r="D435" s="71">
        <v>2</v>
      </c>
      <c r="E435" s="27"/>
      <c r="F435" s="28"/>
      <c r="G435" s="29"/>
    </row>
    <row r="436" spans="1:7" s="25" customFormat="1" ht="78.75">
      <c r="A436" s="26" t="s">
        <v>1080</v>
      </c>
      <c r="B436" s="44" t="s">
        <v>287</v>
      </c>
      <c r="C436" s="45" t="s">
        <v>18</v>
      </c>
      <c r="D436" s="71">
        <v>1</v>
      </c>
      <c r="E436" s="27"/>
      <c r="F436" s="28"/>
      <c r="G436" s="29"/>
    </row>
    <row r="437" spans="1:7" s="25" customFormat="1">
      <c r="A437" s="42" t="s">
        <v>649</v>
      </c>
      <c r="B437" s="43" t="s">
        <v>286</v>
      </c>
      <c r="C437" s="39"/>
      <c r="D437" s="40"/>
      <c r="E437" s="46"/>
      <c r="F437" s="41"/>
      <c r="G437" s="46">
        <f>ROUND(SUM(G438:G453),2)</f>
        <v>0</v>
      </c>
    </row>
    <row r="438" spans="1:7" s="25" customFormat="1" ht="56.25">
      <c r="A438" s="26" t="s">
        <v>1081</v>
      </c>
      <c r="B438" s="44" t="s">
        <v>285</v>
      </c>
      <c r="C438" s="45" t="s">
        <v>18</v>
      </c>
      <c r="D438" s="71">
        <v>1</v>
      </c>
      <c r="E438" s="27"/>
      <c r="F438" s="28"/>
      <c r="G438" s="29"/>
    </row>
    <row r="439" spans="1:7" s="25" customFormat="1" ht="56.25">
      <c r="A439" s="26" t="s">
        <v>1082</v>
      </c>
      <c r="B439" s="44" t="s">
        <v>284</v>
      </c>
      <c r="C439" s="45" t="s">
        <v>18</v>
      </c>
      <c r="D439" s="71">
        <v>1</v>
      </c>
      <c r="E439" s="27"/>
      <c r="F439" s="28"/>
      <c r="G439" s="29"/>
    </row>
    <row r="440" spans="1:7" s="25" customFormat="1" ht="56.25">
      <c r="A440" s="26" t="s">
        <v>1083</v>
      </c>
      <c r="B440" s="44" t="s">
        <v>283</v>
      </c>
      <c r="C440" s="45" t="s">
        <v>18</v>
      </c>
      <c r="D440" s="71">
        <v>1</v>
      </c>
      <c r="E440" s="27"/>
      <c r="F440" s="28"/>
      <c r="G440" s="29"/>
    </row>
    <row r="441" spans="1:7" s="25" customFormat="1" ht="56.25">
      <c r="A441" s="26" t="s">
        <v>1084</v>
      </c>
      <c r="B441" s="44" t="s">
        <v>282</v>
      </c>
      <c r="C441" s="45" t="s">
        <v>18</v>
      </c>
      <c r="D441" s="71">
        <v>1</v>
      </c>
      <c r="E441" s="27"/>
      <c r="F441" s="28"/>
      <c r="G441" s="29"/>
    </row>
    <row r="442" spans="1:7" s="25" customFormat="1" ht="56.25">
      <c r="A442" s="26" t="s">
        <v>1085</v>
      </c>
      <c r="B442" s="44" t="s">
        <v>281</v>
      </c>
      <c r="C442" s="45" t="s">
        <v>18</v>
      </c>
      <c r="D442" s="71">
        <v>1</v>
      </c>
      <c r="E442" s="27"/>
      <c r="F442" s="28"/>
      <c r="G442" s="29"/>
    </row>
    <row r="443" spans="1:7" s="25" customFormat="1" ht="33.75">
      <c r="A443" s="26" t="s">
        <v>1086</v>
      </c>
      <c r="B443" s="44" t="s">
        <v>280</v>
      </c>
      <c r="C443" s="45" t="s">
        <v>18</v>
      </c>
      <c r="D443" s="71">
        <v>1</v>
      </c>
      <c r="E443" s="27"/>
      <c r="F443" s="30"/>
      <c r="G443" s="29"/>
    </row>
    <row r="444" spans="1:7" s="25" customFormat="1" ht="33.75">
      <c r="A444" s="26" t="s">
        <v>1087</v>
      </c>
      <c r="B444" s="44" t="s">
        <v>279</v>
      </c>
      <c r="C444" s="45" t="s">
        <v>18</v>
      </c>
      <c r="D444" s="71">
        <v>1</v>
      </c>
      <c r="E444" s="27"/>
      <c r="F444" s="28"/>
      <c r="G444" s="29"/>
    </row>
    <row r="445" spans="1:7" s="25" customFormat="1" ht="33.75">
      <c r="A445" s="26" t="s">
        <v>1088</v>
      </c>
      <c r="B445" s="44" t="s">
        <v>278</v>
      </c>
      <c r="C445" s="45" t="s">
        <v>18</v>
      </c>
      <c r="D445" s="71">
        <v>1</v>
      </c>
      <c r="E445" s="27"/>
      <c r="F445" s="28"/>
      <c r="G445" s="29"/>
    </row>
    <row r="446" spans="1:7" s="25" customFormat="1" ht="33.75">
      <c r="A446" s="26" t="s">
        <v>1089</v>
      </c>
      <c r="B446" s="44" t="s">
        <v>277</v>
      </c>
      <c r="C446" s="45" t="s">
        <v>18</v>
      </c>
      <c r="D446" s="71">
        <v>1</v>
      </c>
      <c r="E446" s="27"/>
      <c r="F446" s="28"/>
      <c r="G446" s="29"/>
    </row>
    <row r="447" spans="1:7" s="25" customFormat="1" ht="33.75">
      <c r="A447" s="26" t="s">
        <v>1090</v>
      </c>
      <c r="B447" s="44" t="s">
        <v>276</v>
      </c>
      <c r="C447" s="45" t="s">
        <v>18</v>
      </c>
      <c r="D447" s="71">
        <v>1</v>
      </c>
      <c r="E447" s="27"/>
      <c r="F447" s="28"/>
      <c r="G447" s="29"/>
    </row>
    <row r="448" spans="1:7" s="25" customFormat="1" ht="33.75">
      <c r="A448" s="26" t="s">
        <v>1091</v>
      </c>
      <c r="B448" s="44" t="s">
        <v>275</v>
      </c>
      <c r="C448" s="45" t="s">
        <v>18</v>
      </c>
      <c r="D448" s="71">
        <v>1</v>
      </c>
      <c r="E448" s="27"/>
      <c r="F448" s="28"/>
      <c r="G448" s="29"/>
    </row>
    <row r="449" spans="1:7" s="25" customFormat="1" ht="33.75">
      <c r="A449" s="26" t="s">
        <v>1092</v>
      </c>
      <c r="B449" s="44" t="s">
        <v>274</v>
      </c>
      <c r="C449" s="45" t="s">
        <v>18</v>
      </c>
      <c r="D449" s="71">
        <v>7</v>
      </c>
      <c r="E449" s="27"/>
      <c r="F449" s="28"/>
      <c r="G449" s="29"/>
    </row>
    <row r="450" spans="1:7" s="25" customFormat="1" ht="33.75">
      <c r="A450" s="26" t="s">
        <v>1093</v>
      </c>
      <c r="B450" s="44" t="s">
        <v>273</v>
      </c>
      <c r="C450" s="45" t="s">
        <v>18</v>
      </c>
      <c r="D450" s="71">
        <v>19</v>
      </c>
      <c r="E450" s="27"/>
      <c r="F450" s="28"/>
      <c r="G450" s="29"/>
    </row>
    <row r="451" spans="1:7" s="25" customFormat="1" ht="33.75">
      <c r="A451" s="26" t="s">
        <v>1094</v>
      </c>
      <c r="B451" s="44" t="s">
        <v>272</v>
      </c>
      <c r="C451" s="45" t="s">
        <v>18</v>
      </c>
      <c r="D451" s="71">
        <v>2</v>
      </c>
      <c r="E451" s="27"/>
      <c r="F451" s="28"/>
      <c r="G451" s="29"/>
    </row>
    <row r="452" spans="1:7" s="25" customFormat="1" ht="33.75">
      <c r="A452" s="26" t="s">
        <v>1095</v>
      </c>
      <c r="B452" s="44" t="s">
        <v>271</v>
      </c>
      <c r="C452" s="45" t="s">
        <v>18</v>
      </c>
      <c r="D452" s="71">
        <v>1</v>
      </c>
      <c r="E452" s="27"/>
      <c r="F452" s="28"/>
      <c r="G452" s="29"/>
    </row>
    <row r="453" spans="1:7" s="25" customFormat="1" ht="33.75">
      <c r="A453" s="26" t="s">
        <v>1096</v>
      </c>
      <c r="B453" s="44" t="s">
        <v>270</v>
      </c>
      <c r="C453" s="45" t="s">
        <v>18</v>
      </c>
      <c r="D453" s="71">
        <v>2</v>
      </c>
      <c r="E453" s="27"/>
      <c r="F453" s="28"/>
      <c r="G453" s="29"/>
    </row>
    <row r="454" spans="1:7" s="25" customFormat="1">
      <c r="A454" s="42" t="s">
        <v>650</v>
      </c>
      <c r="B454" s="43" t="s">
        <v>269</v>
      </c>
      <c r="C454" s="39"/>
      <c r="D454" s="40"/>
      <c r="E454" s="46"/>
      <c r="F454" s="41"/>
      <c r="G454" s="46">
        <f>ROUND(SUM(G455:G469),2)</f>
        <v>0</v>
      </c>
    </row>
    <row r="455" spans="1:7" s="25" customFormat="1" ht="90">
      <c r="A455" s="26" t="s">
        <v>1097</v>
      </c>
      <c r="B455" s="44" t="s">
        <v>268</v>
      </c>
      <c r="C455" s="45" t="s">
        <v>23</v>
      </c>
      <c r="D455" s="71">
        <v>203</v>
      </c>
      <c r="E455" s="27"/>
      <c r="F455" s="28"/>
      <c r="G455" s="29"/>
    </row>
    <row r="456" spans="1:7" s="25" customFormat="1" ht="90">
      <c r="A456" s="26" t="s">
        <v>1098</v>
      </c>
      <c r="B456" s="44" t="s">
        <v>267</v>
      </c>
      <c r="C456" s="45" t="s">
        <v>23</v>
      </c>
      <c r="D456" s="71">
        <v>6</v>
      </c>
      <c r="E456" s="27"/>
      <c r="F456" s="28"/>
      <c r="G456" s="29"/>
    </row>
    <row r="457" spans="1:7" s="25" customFormat="1" ht="112.5">
      <c r="A457" s="26" t="s">
        <v>1099</v>
      </c>
      <c r="B457" s="44" t="s">
        <v>266</v>
      </c>
      <c r="C457" s="45" t="s">
        <v>23</v>
      </c>
      <c r="D457" s="71">
        <v>25</v>
      </c>
      <c r="E457" s="27"/>
      <c r="F457" s="28"/>
      <c r="G457" s="29"/>
    </row>
    <row r="458" spans="1:7" s="25" customFormat="1" ht="101.25">
      <c r="A458" s="26" t="s">
        <v>1100</v>
      </c>
      <c r="B458" s="44" t="s">
        <v>265</v>
      </c>
      <c r="C458" s="45" t="s">
        <v>23</v>
      </c>
      <c r="D458" s="71">
        <v>24</v>
      </c>
      <c r="E458" s="27"/>
      <c r="F458" s="28"/>
      <c r="G458" s="29"/>
    </row>
    <row r="459" spans="1:7" s="25" customFormat="1" ht="101.25">
      <c r="A459" s="26" t="s">
        <v>1101</v>
      </c>
      <c r="B459" s="44" t="s">
        <v>264</v>
      </c>
      <c r="C459" s="45" t="s">
        <v>23</v>
      </c>
      <c r="D459" s="71">
        <v>1</v>
      </c>
      <c r="E459" s="27"/>
      <c r="F459" s="28"/>
      <c r="G459" s="29"/>
    </row>
    <row r="460" spans="1:7" s="25" customFormat="1" ht="90">
      <c r="A460" s="26" t="s">
        <v>1102</v>
      </c>
      <c r="B460" s="44" t="s">
        <v>263</v>
      </c>
      <c r="C460" s="45" t="s">
        <v>23</v>
      </c>
      <c r="D460" s="71">
        <v>1</v>
      </c>
      <c r="E460" s="27"/>
      <c r="F460" s="28"/>
      <c r="G460" s="29"/>
    </row>
    <row r="461" spans="1:7" s="25" customFormat="1" ht="90">
      <c r="A461" s="26" t="s">
        <v>1103</v>
      </c>
      <c r="B461" s="44" t="s">
        <v>262</v>
      </c>
      <c r="C461" s="45" t="s">
        <v>23</v>
      </c>
      <c r="D461" s="71">
        <v>2</v>
      </c>
      <c r="E461" s="27"/>
      <c r="F461" s="28"/>
      <c r="G461" s="29"/>
    </row>
    <row r="462" spans="1:7" s="25" customFormat="1" ht="90">
      <c r="A462" s="26" t="s">
        <v>1104</v>
      </c>
      <c r="B462" s="44" t="s">
        <v>261</v>
      </c>
      <c r="C462" s="45" t="s">
        <v>23</v>
      </c>
      <c r="D462" s="71">
        <v>10</v>
      </c>
      <c r="E462" s="27"/>
      <c r="F462" s="28"/>
      <c r="G462" s="29"/>
    </row>
    <row r="463" spans="1:7" s="25" customFormat="1" ht="90">
      <c r="A463" s="26" t="s">
        <v>1105</v>
      </c>
      <c r="B463" s="44" t="s">
        <v>260</v>
      </c>
      <c r="C463" s="45" t="s">
        <v>23</v>
      </c>
      <c r="D463" s="71">
        <v>1</v>
      </c>
      <c r="E463" s="27"/>
      <c r="F463" s="28"/>
      <c r="G463" s="29"/>
    </row>
    <row r="464" spans="1:7" s="25" customFormat="1" ht="90">
      <c r="A464" s="26" t="s">
        <v>1106</v>
      </c>
      <c r="B464" s="44" t="s">
        <v>259</v>
      </c>
      <c r="C464" s="45" t="s">
        <v>23</v>
      </c>
      <c r="D464" s="71">
        <v>1</v>
      </c>
      <c r="E464" s="27"/>
      <c r="F464" s="28"/>
      <c r="G464" s="29"/>
    </row>
    <row r="465" spans="1:7" s="25" customFormat="1" ht="112.5">
      <c r="A465" s="26" t="s">
        <v>1107</v>
      </c>
      <c r="B465" s="44" t="s">
        <v>258</v>
      </c>
      <c r="C465" s="45" t="s">
        <v>23</v>
      </c>
      <c r="D465" s="71">
        <v>21</v>
      </c>
      <c r="E465" s="27"/>
      <c r="F465" s="28"/>
      <c r="G465" s="29"/>
    </row>
    <row r="466" spans="1:7" s="25" customFormat="1" ht="101.25">
      <c r="A466" s="26" t="s">
        <v>1108</v>
      </c>
      <c r="B466" s="44" t="s">
        <v>257</v>
      </c>
      <c r="C466" s="45" t="s">
        <v>18</v>
      </c>
      <c r="D466" s="71">
        <v>1</v>
      </c>
      <c r="E466" s="27"/>
      <c r="F466" s="28"/>
      <c r="G466" s="29"/>
    </row>
    <row r="467" spans="1:7" s="25" customFormat="1" ht="90">
      <c r="A467" s="26" t="s">
        <v>1109</v>
      </c>
      <c r="B467" s="44" t="s">
        <v>256</v>
      </c>
      <c r="C467" s="45" t="s">
        <v>18</v>
      </c>
      <c r="D467" s="71">
        <v>3</v>
      </c>
      <c r="E467" s="27"/>
      <c r="F467" s="28"/>
      <c r="G467" s="29"/>
    </row>
    <row r="468" spans="1:7" s="25" customFormat="1" ht="90">
      <c r="A468" s="26" t="s">
        <v>1110</v>
      </c>
      <c r="B468" s="44" t="s">
        <v>255</v>
      </c>
      <c r="C468" s="45" t="s">
        <v>18</v>
      </c>
      <c r="D468" s="71">
        <v>2</v>
      </c>
      <c r="E468" s="27"/>
      <c r="F468" s="28"/>
      <c r="G468" s="29"/>
    </row>
    <row r="469" spans="1:7" s="25" customFormat="1" ht="90">
      <c r="A469" s="26" t="s">
        <v>1111</v>
      </c>
      <c r="B469" s="44" t="s">
        <v>254</v>
      </c>
      <c r="C469" s="45" t="s">
        <v>18</v>
      </c>
      <c r="D469" s="71">
        <v>2</v>
      </c>
      <c r="E469" s="27"/>
      <c r="F469" s="28"/>
      <c r="G469" s="29"/>
    </row>
    <row r="470" spans="1:7" s="25" customFormat="1">
      <c r="A470" s="42" t="s">
        <v>651</v>
      </c>
      <c r="B470" s="43" t="s">
        <v>253</v>
      </c>
      <c r="C470" s="39"/>
      <c r="D470" s="40"/>
      <c r="E470" s="46"/>
      <c r="F470" s="41"/>
      <c r="G470" s="46">
        <f>ROUND(SUM(G471:G483),2)</f>
        <v>0</v>
      </c>
    </row>
    <row r="471" spans="1:7" s="25" customFormat="1" ht="45">
      <c r="A471" s="26" t="s">
        <v>1112</v>
      </c>
      <c r="B471" s="44" t="s">
        <v>252</v>
      </c>
      <c r="C471" s="45" t="s">
        <v>18</v>
      </c>
      <c r="D471" s="71">
        <v>16</v>
      </c>
      <c r="E471" s="27"/>
      <c r="F471" s="37"/>
      <c r="G471" s="29"/>
    </row>
    <row r="472" spans="1:7" s="25" customFormat="1" ht="45">
      <c r="A472" s="26" t="s">
        <v>1113</v>
      </c>
      <c r="B472" s="44" t="s">
        <v>251</v>
      </c>
      <c r="C472" s="45" t="s">
        <v>18</v>
      </c>
      <c r="D472" s="71">
        <v>16</v>
      </c>
      <c r="E472" s="27"/>
      <c r="F472" s="37"/>
      <c r="G472" s="29"/>
    </row>
    <row r="473" spans="1:7" s="25" customFormat="1" ht="33.75">
      <c r="A473" s="26" t="s">
        <v>1114</v>
      </c>
      <c r="B473" s="44" t="s">
        <v>250</v>
      </c>
      <c r="C473" s="45" t="s">
        <v>18</v>
      </c>
      <c r="D473" s="71">
        <v>34</v>
      </c>
      <c r="E473" s="27"/>
      <c r="F473" s="37"/>
      <c r="G473" s="29"/>
    </row>
    <row r="474" spans="1:7" s="25" customFormat="1" ht="56.25">
      <c r="A474" s="26" t="s">
        <v>1115</v>
      </c>
      <c r="B474" s="44" t="s">
        <v>249</v>
      </c>
      <c r="C474" s="45" t="s">
        <v>18</v>
      </c>
      <c r="D474" s="71">
        <v>6</v>
      </c>
      <c r="E474" s="27"/>
      <c r="F474" s="37"/>
      <c r="G474" s="29"/>
    </row>
    <row r="475" spans="1:7" s="25" customFormat="1" ht="45">
      <c r="A475" s="26" t="s">
        <v>1116</v>
      </c>
      <c r="B475" s="44" t="s">
        <v>248</v>
      </c>
      <c r="C475" s="45" t="s">
        <v>18</v>
      </c>
      <c r="D475" s="71">
        <v>30</v>
      </c>
      <c r="E475" s="27"/>
      <c r="F475" s="37"/>
      <c r="G475" s="29"/>
    </row>
    <row r="476" spans="1:7" s="25" customFormat="1" ht="45">
      <c r="A476" s="26" t="s">
        <v>1117</v>
      </c>
      <c r="B476" s="44" t="s">
        <v>247</v>
      </c>
      <c r="C476" s="45" t="s">
        <v>18</v>
      </c>
      <c r="D476" s="71">
        <v>6</v>
      </c>
      <c r="E476" s="27"/>
      <c r="F476" s="37"/>
      <c r="G476" s="29"/>
    </row>
    <row r="477" spans="1:7" s="25" customFormat="1" ht="33.75">
      <c r="A477" s="26" t="s">
        <v>1118</v>
      </c>
      <c r="B477" s="44" t="s">
        <v>246</v>
      </c>
      <c r="C477" s="45" t="s">
        <v>18</v>
      </c>
      <c r="D477" s="71">
        <v>6</v>
      </c>
      <c r="E477" s="27"/>
      <c r="F477" s="37"/>
      <c r="G477" s="29"/>
    </row>
    <row r="478" spans="1:7" s="25" customFormat="1" ht="45">
      <c r="A478" s="26" t="s">
        <v>1119</v>
      </c>
      <c r="B478" s="44" t="s">
        <v>245</v>
      </c>
      <c r="C478" s="45" t="s">
        <v>18</v>
      </c>
      <c r="D478" s="71">
        <v>3</v>
      </c>
      <c r="E478" s="27"/>
      <c r="F478" s="37"/>
      <c r="G478" s="29"/>
    </row>
    <row r="479" spans="1:7" s="25" customFormat="1" ht="45">
      <c r="A479" s="26" t="s">
        <v>1120</v>
      </c>
      <c r="B479" s="44" t="s">
        <v>244</v>
      </c>
      <c r="C479" s="45" t="s">
        <v>18</v>
      </c>
      <c r="D479" s="71">
        <v>8</v>
      </c>
      <c r="E479" s="27"/>
      <c r="F479" s="37"/>
      <c r="G479" s="29"/>
    </row>
    <row r="480" spans="1:7" s="25" customFormat="1" ht="33.75">
      <c r="A480" s="26" t="s">
        <v>1121</v>
      </c>
      <c r="B480" s="44" t="s">
        <v>243</v>
      </c>
      <c r="C480" s="45" t="s">
        <v>18</v>
      </c>
      <c r="D480" s="71">
        <v>107</v>
      </c>
      <c r="E480" s="27"/>
      <c r="F480" s="37"/>
      <c r="G480" s="29"/>
    </row>
    <row r="481" spans="1:7" s="25" customFormat="1" ht="33.75">
      <c r="A481" s="26" t="s">
        <v>1122</v>
      </c>
      <c r="B481" s="44" t="s">
        <v>242</v>
      </c>
      <c r="C481" s="45" t="s">
        <v>18</v>
      </c>
      <c r="D481" s="71">
        <v>1</v>
      </c>
      <c r="E481" s="27"/>
      <c r="F481" s="28"/>
      <c r="G481" s="29"/>
    </row>
    <row r="482" spans="1:7" s="25" customFormat="1" ht="45">
      <c r="A482" s="26" t="s">
        <v>1123</v>
      </c>
      <c r="B482" s="44" t="s">
        <v>241</v>
      </c>
      <c r="C482" s="45" t="s">
        <v>18</v>
      </c>
      <c r="D482" s="71">
        <v>10</v>
      </c>
      <c r="E482" s="27"/>
      <c r="F482" s="28"/>
      <c r="G482" s="29"/>
    </row>
    <row r="483" spans="1:7" s="25" customFormat="1" ht="45">
      <c r="A483" s="26" t="s">
        <v>1124</v>
      </c>
      <c r="B483" s="44" t="s">
        <v>240</v>
      </c>
      <c r="C483" s="45" t="s">
        <v>18</v>
      </c>
      <c r="D483" s="71">
        <v>3</v>
      </c>
      <c r="E483" s="27"/>
      <c r="F483" s="28"/>
      <c r="G483" s="29"/>
    </row>
    <row r="484" spans="1:7" s="25" customFormat="1">
      <c r="A484" s="42" t="s">
        <v>652</v>
      </c>
      <c r="B484" s="43" t="s">
        <v>239</v>
      </c>
      <c r="C484" s="39"/>
      <c r="D484" s="40"/>
      <c r="E484" s="46"/>
      <c r="F484" s="41"/>
      <c r="G484" s="46">
        <f>ROUND(SUM(G485:G500),2)</f>
        <v>0</v>
      </c>
    </row>
    <row r="485" spans="1:7" s="25" customFormat="1" ht="56.25">
      <c r="A485" s="26" t="s">
        <v>1125</v>
      </c>
      <c r="B485" s="44" t="s">
        <v>238</v>
      </c>
      <c r="C485" s="45" t="s">
        <v>18</v>
      </c>
      <c r="D485" s="71">
        <v>20</v>
      </c>
      <c r="E485" s="27"/>
      <c r="F485" s="28"/>
      <c r="G485" s="29"/>
    </row>
    <row r="486" spans="1:7" s="25" customFormat="1" ht="33.75">
      <c r="A486" s="26" t="s">
        <v>1126</v>
      </c>
      <c r="B486" s="44" t="s">
        <v>237</v>
      </c>
      <c r="C486" s="45" t="s">
        <v>18</v>
      </c>
      <c r="D486" s="71">
        <v>1</v>
      </c>
      <c r="E486" s="27"/>
      <c r="F486" s="28"/>
      <c r="G486" s="29"/>
    </row>
    <row r="487" spans="1:7" s="25" customFormat="1" ht="22.5">
      <c r="A487" s="26" t="s">
        <v>1127</v>
      </c>
      <c r="B487" s="44" t="s">
        <v>236</v>
      </c>
      <c r="C487" s="45" t="s">
        <v>25</v>
      </c>
      <c r="D487" s="71">
        <v>56.45</v>
      </c>
      <c r="E487" s="27"/>
      <c r="F487" s="28"/>
      <c r="G487" s="29"/>
    </row>
    <row r="488" spans="1:7" s="25" customFormat="1" ht="22.5">
      <c r="A488" s="26" t="s">
        <v>1128</v>
      </c>
      <c r="B488" s="44" t="s">
        <v>235</v>
      </c>
      <c r="C488" s="45" t="s">
        <v>18</v>
      </c>
      <c r="D488" s="71">
        <v>20</v>
      </c>
      <c r="E488" s="27"/>
      <c r="F488" s="28"/>
      <c r="G488" s="29"/>
    </row>
    <row r="489" spans="1:7" s="25" customFormat="1" ht="22.5">
      <c r="A489" s="26" t="s">
        <v>1129</v>
      </c>
      <c r="B489" s="44" t="s">
        <v>234</v>
      </c>
      <c r="C489" s="45" t="s">
        <v>18</v>
      </c>
      <c r="D489" s="71">
        <v>20</v>
      </c>
      <c r="E489" s="27"/>
      <c r="F489" s="28"/>
      <c r="G489" s="29"/>
    </row>
    <row r="490" spans="1:7" s="25" customFormat="1" ht="22.5">
      <c r="A490" s="26" t="s">
        <v>1130</v>
      </c>
      <c r="B490" s="44" t="s">
        <v>233</v>
      </c>
      <c r="C490" s="45" t="s">
        <v>25</v>
      </c>
      <c r="D490" s="71">
        <v>76.98</v>
      </c>
      <c r="E490" s="27"/>
      <c r="F490" s="28"/>
      <c r="G490" s="29"/>
    </row>
    <row r="491" spans="1:7" s="25" customFormat="1" ht="22.5">
      <c r="A491" s="26" t="s">
        <v>1131</v>
      </c>
      <c r="B491" s="44" t="s">
        <v>232</v>
      </c>
      <c r="C491" s="45" t="s">
        <v>25</v>
      </c>
      <c r="D491" s="71">
        <v>76.98</v>
      </c>
      <c r="E491" s="27"/>
      <c r="F491" s="28"/>
      <c r="G491" s="29"/>
    </row>
    <row r="492" spans="1:7" s="25" customFormat="1" ht="22.5">
      <c r="A492" s="26" t="s">
        <v>1132</v>
      </c>
      <c r="B492" s="44" t="s">
        <v>231</v>
      </c>
      <c r="C492" s="45" t="s">
        <v>25</v>
      </c>
      <c r="D492" s="71">
        <v>59.02</v>
      </c>
      <c r="E492" s="27"/>
      <c r="F492" s="28"/>
      <c r="G492" s="29"/>
    </row>
    <row r="493" spans="1:7" s="25" customFormat="1" ht="22.5">
      <c r="A493" s="26" t="s">
        <v>1133</v>
      </c>
      <c r="B493" s="44" t="s">
        <v>230</v>
      </c>
      <c r="C493" s="45" t="s">
        <v>18</v>
      </c>
      <c r="D493" s="71">
        <v>1</v>
      </c>
      <c r="E493" s="27"/>
      <c r="F493" s="28"/>
      <c r="G493" s="29"/>
    </row>
    <row r="494" spans="1:7" s="25" customFormat="1" ht="22.5">
      <c r="A494" s="26" t="s">
        <v>1134</v>
      </c>
      <c r="B494" s="44" t="s">
        <v>229</v>
      </c>
      <c r="C494" s="45" t="s">
        <v>18</v>
      </c>
      <c r="D494" s="71">
        <v>1</v>
      </c>
      <c r="E494" s="27"/>
      <c r="F494" s="28"/>
      <c r="G494" s="29"/>
    </row>
    <row r="495" spans="1:7" s="25" customFormat="1" ht="22.5">
      <c r="A495" s="26" t="s">
        <v>1135</v>
      </c>
      <c r="B495" s="44" t="s">
        <v>228</v>
      </c>
      <c r="C495" s="45" t="s">
        <v>18</v>
      </c>
      <c r="D495" s="71">
        <v>5</v>
      </c>
      <c r="E495" s="27"/>
      <c r="F495" s="28"/>
      <c r="G495" s="29"/>
    </row>
    <row r="496" spans="1:7" s="25" customFormat="1" ht="33.75">
      <c r="A496" s="26" t="s">
        <v>1136</v>
      </c>
      <c r="B496" s="44" t="s">
        <v>227</v>
      </c>
      <c r="C496" s="45" t="s">
        <v>25</v>
      </c>
      <c r="D496" s="71">
        <v>51.32</v>
      </c>
      <c r="E496" s="27"/>
      <c r="F496" s="28"/>
      <c r="G496" s="29"/>
    </row>
    <row r="497" spans="1:7" s="25" customFormat="1" ht="45">
      <c r="A497" s="26" t="s">
        <v>1137</v>
      </c>
      <c r="B497" s="44" t="s">
        <v>226</v>
      </c>
      <c r="C497" s="45" t="s">
        <v>18</v>
      </c>
      <c r="D497" s="71">
        <v>1</v>
      </c>
      <c r="E497" s="27"/>
      <c r="F497" s="28"/>
      <c r="G497" s="29"/>
    </row>
    <row r="498" spans="1:7" s="25" customFormat="1" ht="33.75">
      <c r="A498" s="26" t="s">
        <v>1138</v>
      </c>
      <c r="B498" s="44" t="s">
        <v>225</v>
      </c>
      <c r="C498" s="45" t="s">
        <v>18</v>
      </c>
      <c r="D498" s="71">
        <v>1</v>
      </c>
      <c r="E498" s="27"/>
      <c r="F498" s="28"/>
      <c r="G498" s="29"/>
    </row>
    <row r="499" spans="1:7" s="25" customFormat="1" ht="33.75">
      <c r="A499" s="26" t="s">
        <v>1139</v>
      </c>
      <c r="B499" s="44" t="s">
        <v>224</v>
      </c>
      <c r="C499" s="45" t="s">
        <v>18</v>
      </c>
      <c r="D499" s="71">
        <v>1</v>
      </c>
      <c r="E499" s="27"/>
      <c r="F499" s="28"/>
      <c r="G499" s="29"/>
    </row>
    <row r="500" spans="1:7" s="25" customFormat="1" ht="56.25">
      <c r="A500" s="26" t="s">
        <v>1140</v>
      </c>
      <c r="B500" s="44" t="s">
        <v>223</v>
      </c>
      <c r="C500" s="45" t="s">
        <v>18</v>
      </c>
      <c r="D500" s="71">
        <v>1</v>
      </c>
      <c r="E500" s="27"/>
      <c r="F500" s="28"/>
      <c r="G500" s="29"/>
    </row>
    <row r="501" spans="1:7" s="81" customFormat="1">
      <c r="A501" s="23" t="s">
        <v>658</v>
      </c>
      <c r="B501" s="33" t="s">
        <v>655</v>
      </c>
      <c r="C501" s="33"/>
      <c r="D501" s="33"/>
      <c r="E501" s="33"/>
      <c r="F501" s="33"/>
      <c r="G501" s="24">
        <f>ROUND(SUM(G502),2)</f>
        <v>0</v>
      </c>
    </row>
    <row r="502" spans="1:7" s="31" customFormat="1" ht="22.5">
      <c r="A502" s="26" t="s">
        <v>1141</v>
      </c>
      <c r="B502" s="44" t="s">
        <v>656</v>
      </c>
      <c r="C502" s="45" t="s">
        <v>72</v>
      </c>
      <c r="D502" s="71">
        <v>514.08000000000004</v>
      </c>
      <c r="E502" s="27"/>
      <c r="F502" s="28"/>
      <c r="G502" s="29"/>
    </row>
    <row r="503" spans="1:7">
      <c r="A503" s="74" t="s">
        <v>66</v>
      </c>
      <c r="B503" s="75" t="s">
        <v>65</v>
      </c>
      <c r="C503" s="76"/>
      <c r="D503" s="77"/>
      <c r="E503" s="78"/>
      <c r="F503" s="79"/>
      <c r="G503" s="80">
        <f>ROUND(SUM(G504,G583,G620,G641,G650,G668,G713,G743,G776),2)</f>
        <v>0</v>
      </c>
    </row>
    <row r="504" spans="1:7">
      <c r="A504" s="23" t="s">
        <v>156</v>
      </c>
      <c r="B504" s="33" t="s">
        <v>111</v>
      </c>
      <c r="C504" s="33"/>
      <c r="D504" s="33"/>
      <c r="E504" s="33"/>
      <c r="F504" s="33"/>
      <c r="G504" s="24">
        <f>ROUND(SUM(G505,G524,G547,G576),2)</f>
        <v>0</v>
      </c>
    </row>
    <row r="505" spans="1:7">
      <c r="A505" s="42" t="s">
        <v>192</v>
      </c>
      <c r="B505" s="43" t="s">
        <v>159</v>
      </c>
      <c r="C505" s="39"/>
      <c r="D505" s="40"/>
      <c r="E505" s="46"/>
      <c r="F505" s="41"/>
      <c r="G505" s="46">
        <f>ROUND(SUM(G506:G523),2)</f>
        <v>0</v>
      </c>
    </row>
    <row r="506" spans="1:7" s="25" customFormat="1" ht="33.75">
      <c r="A506" s="26" t="s">
        <v>1142</v>
      </c>
      <c r="B506" s="44" t="s">
        <v>147</v>
      </c>
      <c r="C506" s="45" t="s">
        <v>72</v>
      </c>
      <c r="D506" s="71">
        <v>16.43</v>
      </c>
      <c r="E506" s="27"/>
      <c r="F506" s="28"/>
      <c r="G506" s="29"/>
    </row>
    <row r="507" spans="1:7" s="25" customFormat="1" ht="45">
      <c r="A507" s="26" t="s">
        <v>1143</v>
      </c>
      <c r="B507" s="44" t="s">
        <v>24</v>
      </c>
      <c r="C507" s="45" t="s">
        <v>17</v>
      </c>
      <c r="D507" s="71">
        <v>5.32</v>
      </c>
      <c r="E507" s="27"/>
      <c r="F507" s="28"/>
      <c r="G507" s="29"/>
    </row>
    <row r="508" spans="1:7" s="25" customFormat="1" ht="56.25">
      <c r="A508" s="26" t="s">
        <v>1144</v>
      </c>
      <c r="B508" s="44" t="s">
        <v>161</v>
      </c>
      <c r="C508" s="45" t="s">
        <v>17</v>
      </c>
      <c r="D508" s="71">
        <v>2.89</v>
      </c>
      <c r="E508" s="27"/>
      <c r="F508" s="28"/>
      <c r="G508" s="29"/>
    </row>
    <row r="509" spans="1:7" s="25" customFormat="1" ht="33.75">
      <c r="A509" s="26" t="s">
        <v>1145</v>
      </c>
      <c r="B509" s="44" t="s">
        <v>21</v>
      </c>
      <c r="C509" s="45" t="s">
        <v>17</v>
      </c>
      <c r="D509" s="71">
        <v>5.32</v>
      </c>
      <c r="E509" s="27"/>
      <c r="F509" s="28"/>
      <c r="G509" s="29"/>
    </row>
    <row r="510" spans="1:7" s="25" customFormat="1" ht="33.75">
      <c r="A510" s="26" t="s">
        <v>1146</v>
      </c>
      <c r="B510" s="44" t="s">
        <v>22</v>
      </c>
      <c r="C510" s="45" t="s">
        <v>19</v>
      </c>
      <c r="D510" s="71">
        <v>101.08</v>
      </c>
      <c r="E510" s="27"/>
      <c r="F510" s="28"/>
      <c r="G510" s="29"/>
    </row>
    <row r="511" spans="1:7" s="25" customFormat="1" ht="33.75">
      <c r="A511" s="26" t="s">
        <v>1147</v>
      </c>
      <c r="B511" s="44" t="s">
        <v>162</v>
      </c>
      <c r="C511" s="45" t="s">
        <v>72</v>
      </c>
      <c r="D511" s="71">
        <v>1.98</v>
      </c>
      <c r="E511" s="27"/>
      <c r="F511" s="28"/>
      <c r="G511" s="29"/>
    </row>
    <row r="512" spans="1:7" s="25" customFormat="1" ht="33.75">
      <c r="A512" s="26" t="s">
        <v>1148</v>
      </c>
      <c r="B512" s="44" t="s">
        <v>518</v>
      </c>
      <c r="C512" s="45" t="s">
        <v>72</v>
      </c>
      <c r="D512" s="71">
        <v>3.34</v>
      </c>
      <c r="E512" s="27"/>
      <c r="F512" s="28"/>
      <c r="G512" s="29"/>
    </row>
    <row r="513" spans="1:7" s="25" customFormat="1" ht="33.75">
      <c r="A513" s="26" t="s">
        <v>1149</v>
      </c>
      <c r="B513" s="44" t="s">
        <v>163</v>
      </c>
      <c r="C513" s="45" t="s">
        <v>72</v>
      </c>
      <c r="D513" s="71">
        <v>3.15</v>
      </c>
      <c r="E513" s="27"/>
      <c r="F513" s="28"/>
      <c r="G513" s="29"/>
    </row>
    <row r="514" spans="1:7" s="25" customFormat="1" ht="33.75">
      <c r="A514" s="26" t="s">
        <v>1150</v>
      </c>
      <c r="B514" s="44" t="s">
        <v>164</v>
      </c>
      <c r="C514" s="45" t="s">
        <v>72</v>
      </c>
      <c r="D514" s="71">
        <v>9.91</v>
      </c>
      <c r="E514" s="27"/>
      <c r="F514" s="28"/>
      <c r="G514" s="29"/>
    </row>
    <row r="515" spans="1:7" s="25" customFormat="1" ht="33.75">
      <c r="A515" s="26" t="s">
        <v>1151</v>
      </c>
      <c r="B515" s="44" t="s">
        <v>153</v>
      </c>
      <c r="C515" s="45" t="s">
        <v>154</v>
      </c>
      <c r="D515" s="71">
        <v>305.49</v>
      </c>
      <c r="E515" s="27"/>
      <c r="F515" s="28"/>
      <c r="G515" s="29"/>
    </row>
    <row r="516" spans="1:7" s="25" customFormat="1" ht="33.75">
      <c r="A516" s="26" t="s">
        <v>1152</v>
      </c>
      <c r="B516" s="44" t="s">
        <v>533</v>
      </c>
      <c r="C516" s="45" t="s">
        <v>17</v>
      </c>
      <c r="D516" s="71">
        <v>2.39</v>
      </c>
      <c r="E516" s="27"/>
      <c r="F516" s="28"/>
      <c r="G516" s="29"/>
    </row>
    <row r="517" spans="1:7" s="25" customFormat="1" ht="33.75">
      <c r="A517" s="26" t="s">
        <v>1153</v>
      </c>
      <c r="B517" s="44" t="s">
        <v>534</v>
      </c>
      <c r="C517" s="45" t="s">
        <v>17</v>
      </c>
      <c r="D517" s="71">
        <v>2.39</v>
      </c>
      <c r="E517" s="27"/>
      <c r="F517" s="28"/>
      <c r="G517" s="29"/>
    </row>
    <row r="518" spans="1:7" s="25" customFormat="1" ht="33.75">
      <c r="A518" s="26" t="s">
        <v>1154</v>
      </c>
      <c r="B518" s="44" t="s">
        <v>536</v>
      </c>
      <c r="C518" s="45" t="s">
        <v>72</v>
      </c>
      <c r="D518" s="71">
        <v>16.43</v>
      </c>
      <c r="E518" s="27"/>
      <c r="F518" s="28"/>
      <c r="G518" s="29"/>
    </row>
    <row r="519" spans="1:7" s="25" customFormat="1" ht="22.5">
      <c r="A519" s="26" t="s">
        <v>1155</v>
      </c>
      <c r="B519" s="44" t="s">
        <v>537</v>
      </c>
      <c r="C519" s="45" t="s">
        <v>72</v>
      </c>
      <c r="D519" s="71">
        <v>8.42</v>
      </c>
      <c r="E519" s="27"/>
      <c r="F519" s="28"/>
      <c r="G519" s="29"/>
    </row>
    <row r="520" spans="1:7" s="25" customFormat="1" ht="45">
      <c r="A520" s="26" t="s">
        <v>1156</v>
      </c>
      <c r="B520" s="44" t="s">
        <v>535</v>
      </c>
      <c r="C520" s="45" t="s">
        <v>72</v>
      </c>
      <c r="D520" s="71">
        <v>24.85</v>
      </c>
      <c r="E520" s="27"/>
      <c r="F520" s="28"/>
      <c r="G520" s="29"/>
    </row>
    <row r="521" spans="1:7" s="25" customFormat="1" ht="67.5">
      <c r="A521" s="26" t="s">
        <v>1157</v>
      </c>
      <c r="B521" s="44" t="s">
        <v>538</v>
      </c>
      <c r="C521" s="45" t="s">
        <v>72</v>
      </c>
      <c r="D521" s="71">
        <v>108.48</v>
      </c>
      <c r="E521" s="27"/>
      <c r="F521" s="28"/>
      <c r="G521" s="29"/>
    </row>
    <row r="522" spans="1:7" s="25" customFormat="1" ht="67.5">
      <c r="A522" s="26" t="s">
        <v>1158</v>
      </c>
      <c r="B522" s="44" t="s">
        <v>541</v>
      </c>
      <c r="C522" s="45" t="s">
        <v>154</v>
      </c>
      <c r="D522" s="71">
        <v>77.62</v>
      </c>
      <c r="E522" s="27"/>
      <c r="F522" s="28"/>
      <c r="G522" s="29"/>
    </row>
    <row r="523" spans="1:7" s="25" customFormat="1" ht="56.25">
      <c r="A523" s="26" t="s">
        <v>1159</v>
      </c>
      <c r="B523" s="44" t="s">
        <v>540</v>
      </c>
      <c r="C523" s="45" t="s">
        <v>18</v>
      </c>
      <c r="D523" s="71">
        <v>12</v>
      </c>
      <c r="E523" s="27"/>
      <c r="F523" s="28"/>
      <c r="G523" s="29"/>
    </row>
    <row r="524" spans="1:7">
      <c r="A524" s="42" t="s">
        <v>193</v>
      </c>
      <c r="B524" s="43" t="s">
        <v>165</v>
      </c>
      <c r="C524" s="39"/>
      <c r="D524" s="40"/>
      <c r="E524" s="46"/>
      <c r="F524" s="41"/>
      <c r="G524" s="46">
        <f>ROUND(SUM(G525:G546),2)</f>
        <v>0</v>
      </c>
    </row>
    <row r="525" spans="1:7" s="25" customFormat="1" ht="33.75">
      <c r="A525" s="26" t="s">
        <v>1160</v>
      </c>
      <c r="B525" s="44" t="s">
        <v>147</v>
      </c>
      <c r="C525" s="45" t="s">
        <v>72</v>
      </c>
      <c r="D525" s="71">
        <v>211.6</v>
      </c>
      <c r="E525" s="27"/>
      <c r="F525" s="28"/>
      <c r="G525" s="29"/>
    </row>
    <row r="526" spans="1:7" s="25" customFormat="1" ht="45">
      <c r="A526" s="26" t="s">
        <v>1161</v>
      </c>
      <c r="B526" s="44" t="s">
        <v>24</v>
      </c>
      <c r="C526" s="45" t="s">
        <v>17</v>
      </c>
      <c r="D526" s="71">
        <v>69.83</v>
      </c>
      <c r="E526" s="27"/>
      <c r="F526" s="28"/>
      <c r="G526" s="29"/>
    </row>
    <row r="527" spans="1:7" s="67" customFormat="1" ht="45">
      <c r="A527" s="26" t="s">
        <v>1162</v>
      </c>
      <c r="B527" s="44" t="s">
        <v>70</v>
      </c>
      <c r="C527" s="45" t="s">
        <v>17</v>
      </c>
      <c r="D527" s="71">
        <v>0.31</v>
      </c>
      <c r="E527" s="27"/>
      <c r="F527" s="69"/>
      <c r="G527" s="29"/>
    </row>
    <row r="528" spans="1:7" s="25" customFormat="1" ht="45">
      <c r="A528" s="26" t="s">
        <v>1163</v>
      </c>
      <c r="B528" s="44" t="s">
        <v>96</v>
      </c>
      <c r="C528" s="45" t="s">
        <v>17</v>
      </c>
      <c r="D528" s="71">
        <v>27.93</v>
      </c>
      <c r="E528" s="27"/>
      <c r="F528" s="28"/>
      <c r="G528" s="29"/>
    </row>
    <row r="529" spans="1:7" s="25" customFormat="1" ht="56.25">
      <c r="A529" s="26" t="s">
        <v>1164</v>
      </c>
      <c r="B529" s="44" t="s">
        <v>148</v>
      </c>
      <c r="C529" s="45" t="s">
        <v>17</v>
      </c>
      <c r="D529" s="71">
        <v>41.9</v>
      </c>
      <c r="E529" s="27"/>
      <c r="F529" s="28"/>
      <c r="G529" s="29"/>
    </row>
    <row r="530" spans="1:7" s="67" customFormat="1" ht="33.75">
      <c r="A530" s="26" t="s">
        <v>1165</v>
      </c>
      <c r="B530" s="44" t="s">
        <v>71</v>
      </c>
      <c r="C530" s="45" t="s">
        <v>72</v>
      </c>
      <c r="D530" s="71">
        <v>26.27</v>
      </c>
      <c r="E530" s="27"/>
      <c r="F530" s="69"/>
      <c r="G530" s="29"/>
    </row>
    <row r="531" spans="1:7" s="70" customFormat="1" ht="33.75">
      <c r="A531" s="26" t="s">
        <v>1166</v>
      </c>
      <c r="B531" s="44" t="s">
        <v>153</v>
      </c>
      <c r="C531" s="45" t="s">
        <v>154</v>
      </c>
      <c r="D531" s="71">
        <v>116.99</v>
      </c>
      <c r="E531" s="27"/>
      <c r="F531" s="69"/>
      <c r="G531" s="29"/>
    </row>
    <row r="532" spans="1:7" s="67" customFormat="1" ht="33.75">
      <c r="A532" s="26" t="s">
        <v>1167</v>
      </c>
      <c r="B532" s="44" t="s">
        <v>168</v>
      </c>
      <c r="C532" s="45" t="s">
        <v>17</v>
      </c>
      <c r="D532" s="71">
        <v>1.31</v>
      </c>
      <c r="E532" s="27"/>
      <c r="F532" s="69"/>
      <c r="G532" s="29"/>
    </row>
    <row r="533" spans="1:7" s="25" customFormat="1" ht="33.75">
      <c r="A533" s="26" t="s">
        <v>1168</v>
      </c>
      <c r="B533" s="44" t="s">
        <v>21</v>
      </c>
      <c r="C533" s="45" t="s">
        <v>17</v>
      </c>
      <c r="D533" s="71">
        <v>41.9</v>
      </c>
      <c r="E533" s="27"/>
      <c r="F533" s="28"/>
      <c r="G533" s="29"/>
    </row>
    <row r="534" spans="1:7" s="25" customFormat="1" ht="33.75">
      <c r="A534" s="26" t="s">
        <v>1169</v>
      </c>
      <c r="B534" s="44" t="s">
        <v>22</v>
      </c>
      <c r="C534" s="45" t="s">
        <v>19</v>
      </c>
      <c r="D534" s="71">
        <v>796.1</v>
      </c>
      <c r="E534" s="27"/>
      <c r="F534" s="28"/>
      <c r="G534" s="29"/>
    </row>
    <row r="535" spans="1:7" s="25" customFormat="1" ht="67.5">
      <c r="A535" s="26" t="s">
        <v>1170</v>
      </c>
      <c r="B535" s="44" t="s">
        <v>538</v>
      </c>
      <c r="C535" s="45" t="s">
        <v>72</v>
      </c>
      <c r="D535" s="71">
        <v>513.87</v>
      </c>
      <c r="E535" s="27"/>
      <c r="F535" s="28"/>
      <c r="G535" s="29"/>
    </row>
    <row r="536" spans="1:7" s="25" customFormat="1" ht="90">
      <c r="A536" s="26" t="s">
        <v>1171</v>
      </c>
      <c r="B536" s="44" t="s">
        <v>542</v>
      </c>
      <c r="C536" s="45" t="s">
        <v>25</v>
      </c>
      <c r="D536" s="71">
        <v>64.930000000000007</v>
      </c>
      <c r="E536" s="27"/>
      <c r="F536" s="28"/>
      <c r="G536" s="29"/>
    </row>
    <row r="537" spans="1:7" s="25" customFormat="1" ht="56.25">
      <c r="A537" s="26" t="s">
        <v>1172</v>
      </c>
      <c r="B537" s="44" t="s">
        <v>544</v>
      </c>
      <c r="C537" s="45" t="s">
        <v>72</v>
      </c>
      <c r="D537" s="71">
        <v>163.07</v>
      </c>
      <c r="E537" s="27"/>
      <c r="F537" s="28"/>
      <c r="G537" s="29"/>
    </row>
    <row r="538" spans="1:7" s="25" customFormat="1" ht="56.25">
      <c r="A538" s="26" t="s">
        <v>1173</v>
      </c>
      <c r="B538" s="44" t="s">
        <v>543</v>
      </c>
      <c r="C538" s="45" t="s">
        <v>72</v>
      </c>
      <c r="D538" s="71">
        <v>48.53</v>
      </c>
      <c r="E538" s="27"/>
      <c r="F538" s="28"/>
      <c r="G538" s="29"/>
    </row>
    <row r="539" spans="1:7" s="25" customFormat="1" ht="33.75">
      <c r="A539" s="26" t="s">
        <v>1174</v>
      </c>
      <c r="B539" s="44" t="s">
        <v>119</v>
      </c>
      <c r="C539" s="45" t="s">
        <v>72</v>
      </c>
      <c r="D539" s="71">
        <v>211.6</v>
      </c>
      <c r="E539" s="27"/>
      <c r="F539" s="28"/>
      <c r="G539" s="29"/>
    </row>
    <row r="540" spans="1:7" s="25" customFormat="1" ht="22.5">
      <c r="A540" s="26" t="s">
        <v>1175</v>
      </c>
      <c r="B540" s="44" t="s">
        <v>166</v>
      </c>
      <c r="C540" s="45" t="s">
        <v>25</v>
      </c>
      <c r="D540" s="71">
        <v>133.76</v>
      </c>
      <c r="E540" s="27"/>
      <c r="F540" s="28"/>
      <c r="G540" s="29"/>
    </row>
    <row r="541" spans="1:7" s="25" customFormat="1" ht="45">
      <c r="A541" s="26" t="s">
        <v>1176</v>
      </c>
      <c r="B541" s="44" t="s">
        <v>167</v>
      </c>
      <c r="C541" s="45" t="s">
        <v>25</v>
      </c>
      <c r="D541" s="71">
        <v>133.76</v>
      </c>
      <c r="E541" s="27"/>
      <c r="F541" s="28"/>
      <c r="G541" s="29"/>
    </row>
    <row r="542" spans="1:7" s="25" customFormat="1" ht="67.5">
      <c r="A542" s="26" t="s">
        <v>1177</v>
      </c>
      <c r="B542" s="44" t="s">
        <v>545</v>
      </c>
      <c r="C542" s="45" t="s">
        <v>154</v>
      </c>
      <c r="D542" s="71">
        <v>1822.34</v>
      </c>
      <c r="E542" s="27"/>
      <c r="F542" s="28"/>
      <c r="G542" s="29"/>
    </row>
    <row r="543" spans="1:7" s="25" customFormat="1" ht="56.25">
      <c r="A543" s="26" t="s">
        <v>1178</v>
      </c>
      <c r="B543" s="44" t="s">
        <v>546</v>
      </c>
      <c r="C543" s="45" t="s">
        <v>18</v>
      </c>
      <c r="D543" s="71">
        <v>17</v>
      </c>
      <c r="E543" s="27"/>
      <c r="F543" s="28"/>
      <c r="G543" s="29"/>
    </row>
    <row r="544" spans="1:7" s="25" customFormat="1" ht="56.25">
      <c r="A544" s="26" t="s">
        <v>1179</v>
      </c>
      <c r="B544" s="44" t="s">
        <v>540</v>
      </c>
      <c r="C544" s="45" t="s">
        <v>18</v>
      </c>
      <c r="D544" s="71">
        <v>110</v>
      </c>
      <c r="E544" s="27"/>
      <c r="F544" s="28"/>
      <c r="G544" s="29"/>
    </row>
    <row r="545" spans="1:7" s="25" customFormat="1" ht="56.25">
      <c r="A545" s="26" t="s">
        <v>1180</v>
      </c>
      <c r="B545" s="44" t="s">
        <v>547</v>
      </c>
      <c r="C545" s="45" t="s">
        <v>18</v>
      </c>
      <c r="D545" s="71">
        <v>31</v>
      </c>
      <c r="E545" s="27"/>
      <c r="F545" s="28"/>
      <c r="G545" s="29"/>
    </row>
    <row r="546" spans="1:7" s="25" customFormat="1" ht="67.5">
      <c r="A546" s="26" t="s">
        <v>1181</v>
      </c>
      <c r="B546" s="44" t="s">
        <v>469</v>
      </c>
      <c r="C546" s="45" t="s">
        <v>154</v>
      </c>
      <c r="D546" s="71">
        <v>5299.63</v>
      </c>
      <c r="E546" s="27"/>
      <c r="F546" s="28"/>
      <c r="G546" s="29"/>
    </row>
    <row r="547" spans="1:7">
      <c r="A547" s="42" t="s">
        <v>194</v>
      </c>
      <c r="B547" s="43" t="s">
        <v>169</v>
      </c>
      <c r="C547" s="39"/>
      <c r="D547" s="40"/>
      <c r="E547" s="46"/>
      <c r="F547" s="41"/>
      <c r="G547" s="46">
        <f>ROUND(SUM(G548:G575),2)</f>
        <v>0</v>
      </c>
    </row>
    <row r="548" spans="1:7" s="25" customFormat="1" ht="33.75">
      <c r="A548" s="26" t="s">
        <v>1182</v>
      </c>
      <c r="B548" s="44" t="s">
        <v>147</v>
      </c>
      <c r="C548" s="45" t="s">
        <v>72</v>
      </c>
      <c r="D548" s="71">
        <v>107.78</v>
      </c>
      <c r="E548" s="27"/>
      <c r="F548" s="28"/>
      <c r="G548" s="29"/>
    </row>
    <row r="549" spans="1:7" s="25" customFormat="1" ht="45">
      <c r="A549" s="26" t="s">
        <v>1183</v>
      </c>
      <c r="B549" s="44" t="s">
        <v>24</v>
      </c>
      <c r="C549" s="45" t="s">
        <v>17</v>
      </c>
      <c r="D549" s="71">
        <v>86.22</v>
      </c>
      <c r="E549" s="27"/>
      <c r="F549" s="28"/>
      <c r="G549" s="29"/>
    </row>
    <row r="550" spans="1:7" s="25" customFormat="1" ht="56.25">
      <c r="A550" s="26" t="s">
        <v>1184</v>
      </c>
      <c r="B550" s="44" t="s">
        <v>148</v>
      </c>
      <c r="C550" s="45" t="s">
        <v>17</v>
      </c>
      <c r="D550" s="71">
        <v>21.56</v>
      </c>
      <c r="E550" s="27"/>
      <c r="F550" s="28"/>
      <c r="G550" s="29"/>
    </row>
    <row r="551" spans="1:7" s="25" customFormat="1" ht="45">
      <c r="A551" s="26" t="s">
        <v>1185</v>
      </c>
      <c r="B551" s="44" t="s">
        <v>96</v>
      </c>
      <c r="C551" s="45" t="s">
        <v>17</v>
      </c>
      <c r="D551" s="71">
        <v>39.61</v>
      </c>
      <c r="E551" s="27"/>
      <c r="F551" s="28"/>
      <c r="G551" s="29"/>
    </row>
    <row r="552" spans="1:7" s="25" customFormat="1" ht="33.75">
      <c r="A552" s="26" t="s">
        <v>1186</v>
      </c>
      <c r="B552" s="44" t="s">
        <v>21</v>
      </c>
      <c r="C552" s="45" t="s">
        <v>17</v>
      </c>
      <c r="D552" s="71">
        <v>46.61</v>
      </c>
      <c r="E552" s="27"/>
      <c r="F552" s="28"/>
      <c r="G552" s="29"/>
    </row>
    <row r="553" spans="1:7" s="25" customFormat="1" ht="33.75">
      <c r="A553" s="26" t="s">
        <v>1187</v>
      </c>
      <c r="B553" s="44" t="s">
        <v>22</v>
      </c>
      <c r="C553" s="45" t="s">
        <v>19</v>
      </c>
      <c r="D553" s="71">
        <v>885.59</v>
      </c>
      <c r="E553" s="27"/>
      <c r="F553" s="28"/>
      <c r="G553" s="29"/>
    </row>
    <row r="554" spans="1:7" s="25" customFormat="1" ht="33.75">
      <c r="A554" s="26" t="s">
        <v>1188</v>
      </c>
      <c r="B554" s="44" t="s">
        <v>149</v>
      </c>
      <c r="C554" s="45" t="s">
        <v>72</v>
      </c>
      <c r="D554" s="71">
        <v>107.78</v>
      </c>
      <c r="E554" s="27"/>
      <c r="F554" s="28"/>
      <c r="G554" s="29"/>
    </row>
    <row r="555" spans="1:7" s="35" customFormat="1" ht="33.75">
      <c r="A555" s="26" t="s">
        <v>1189</v>
      </c>
      <c r="B555" s="44" t="s">
        <v>170</v>
      </c>
      <c r="C555" s="45" t="s">
        <v>72</v>
      </c>
      <c r="D555" s="71">
        <v>161.66</v>
      </c>
      <c r="E555" s="27"/>
      <c r="F555" s="28"/>
      <c r="G555" s="29"/>
    </row>
    <row r="556" spans="1:7" s="25" customFormat="1" ht="33.75">
      <c r="A556" s="26" t="s">
        <v>1190</v>
      </c>
      <c r="B556" s="44" t="s">
        <v>171</v>
      </c>
      <c r="C556" s="45" t="s">
        <v>72</v>
      </c>
      <c r="D556" s="71">
        <v>23.33</v>
      </c>
      <c r="E556" s="27"/>
      <c r="F556" s="28"/>
      <c r="G556" s="29"/>
    </row>
    <row r="557" spans="1:7" s="25" customFormat="1" ht="33.75">
      <c r="A557" s="26" t="s">
        <v>1191</v>
      </c>
      <c r="B557" s="44" t="s">
        <v>172</v>
      </c>
      <c r="C557" s="45" t="s">
        <v>25</v>
      </c>
      <c r="D557" s="71">
        <v>77.010000000000005</v>
      </c>
      <c r="E557" s="27"/>
      <c r="F557" s="28"/>
      <c r="G557" s="29"/>
    </row>
    <row r="558" spans="1:7" s="25" customFormat="1" ht="33.75">
      <c r="A558" s="26" t="s">
        <v>1192</v>
      </c>
      <c r="B558" s="44" t="s">
        <v>153</v>
      </c>
      <c r="C558" s="45" t="s">
        <v>154</v>
      </c>
      <c r="D558" s="71">
        <v>2712.04</v>
      </c>
      <c r="E558" s="27"/>
      <c r="F558" s="28"/>
      <c r="G558" s="29"/>
    </row>
    <row r="559" spans="1:7" s="35" customFormat="1" ht="33.75">
      <c r="A559" s="26" t="s">
        <v>1193</v>
      </c>
      <c r="B559" s="44" t="s">
        <v>173</v>
      </c>
      <c r="C559" s="45" t="s">
        <v>17</v>
      </c>
      <c r="D559" s="71">
        <v>0.87</v>
      </c>
      <c r="E559" s="27"/>
      <c r="F559" s="28"/>
      <c r="G559" s="29"/>
    </row>
    <row r="560" spans="1:7" s="35" customFormat="1" ht="33.75">
      <c r="A560" s="26" t="s">
        <v>1194</v>
      </c>
      <c r="B560" s="44" t="s">
        <v>174</v>
      </c>
      <c r="C560" s="45" t="s">
        <v>17</v>
      </c>
      <c r="D560" s="71">
        <v>3.79</v>
      </c>
      <c r="E560" s="27"/>
      <c r="F560" s="28"/>
      <c r="G560" s="29"/>
    </row>
    <row r="561" spans="1:7" s="25" customFormat="1" ht="33.75">
      <c r="A561" s="26" t="s">
        <v>1195</v>
      </c>
      <c r="B561" s="44" t="s">
        <v>533</v>
      </c>
      <c r="C561" s="45" t="s">
        <v>17</v>
      </c>
      <c r="D561" s="71">
        <v>9.83</v>
      </c>
      <c r="E561" s="27"/>
      <c r="F561" s="28"/>
      <c r="G561" s="29"/>
    </row>
    <row r="562" spans="1:7" s="25" customFormat="1" ht="33.75">
      <c r="A562" s="26" t="s">
        <v>1196</v>
      </c>
      <c r="B562" s="44" t="s">
        <v>534</v>
      </c>
      <c r="C562" s="45" t="s">
        <v>17</v>
      </c>
      <c r="D562" s="71">
        <v>9.83</v>
      </c>
      <c r="E562" s="27"/>
      <c r="F562" s="28"/>
      <c r="G562" s="29"/>
    </row>
    <row r="563" spans="1:7" s="35" customFormat="1" ht="33.75">
      <c r="A563" s="26" t="s">
        <v>1197</v>
      </c>
      <c r="B563" s="44" t="s">
        <v>548</v>
      </c>
      <c r="C563" s="45" t="s">
        <v>25</v>
      </c>
      <c r="D563" s="71">
        <v>404.16</v>
      </c>
      <c r="E563" s="27"/>
      <c r="F563" s="28"/>
      <c r="G563" s="29"/>
    </row>
    <row r="564" spans="1:7" s="25" customFormat="1" ht="78.75">
      <c r="A564" s="26" t="s">
        <v>1198</v>
      </c>
      <c r="B564" s="44" t="s">
        <v>114</v>
      </c>
      <c r="C564" s="45" t="s">
        <v>72</v>
      </c>
      <c r="D564" s="71">
        <v>94.3</v>
      </c>
      <c r="E564" s="27"/>
      <c r="F564" s="28"/>
      <c r="G564" s="29"/>
    </row>
    <row r="565" spans="1:7" s="35" customFormat="1" ht="33.75">
      <c r="A565" s="26" t="s">
        <v>1199</v>
      </c>
      <c r="B565" s="44" t="s">
        <v>549</v>
      </c>
      <c r="C565" s="45" t="s">
        <v>25</v>
      </c>
      <c r="D565" s="71">
        <v>81.650000000000006</v>
      </c>
      <c r="E565" s="27"/>
      <c r="F565" s="28"/>
      <c r="G565" s="29"/>
    </row>
    <row r="566" spans="1:7" s="25" customFormat="1" ht="45">
      <c r="A566" s="26" t="s">
        <v>1200</v>
      </c>
      <c r="B566" s="44" t="s">
        <v>175</v>
      </c>
      <c r="C566" s="45" t="s">
        <v>72</v>
      </c>
      <c r="D566" s="71">
        <v>238.39</v>
      </c>
      <c r="E566" s="27"/>
      <c r="F566" s="28"/>
      <c r="G566" s="29"/>
    </row>
    <row r="567" spans="1:7" s="25" customFormat="1" ht="56.25">
      <c r="A567" s="26" t="s">
        <v>1201</v>
      </c>
      <c r="B567" s="44" t="s">
        <v>680</v>
      </c>
      <c r="C567" s="45" t="s">
        <v>72</v>
      </c>
      <c r="D567" s="71">
        <v>238.39</v>
      </c>
      <c r="E567" s="27"/>
      <c r="F567" s="28"/>
      <c r="G567" s="29"/>
    </row>
    <row r="568" spans="1:7" s="35" customFormat="1" ht="22.5">
      <c r="A568" s="26" t="s">
        <v>1202</v>
      </c>
      <c r="B568" s="44" t="s">
        <v>397</v>
      </c>
      <c r="C568" s="45" t="s">
        <v>25</v>
      </c>
      <c r="D568" s="71">
        <v>36.4</v>
      </c>
      <c r="E568" s="27"/>
      <c r="F568" s="28"/>
      <c r="G568" s="29"/>
    </row>
    <row r="569" spans="1:7" s="25" customFormat="1" ht="22.5">
      <c r="A569" s="26" t="s">
        <v>1203</v>
      </c>
      <c r="B569" s="44" t="s">
        <v>551</v>
      </c>
      <c r="C569" s="45" t="s">
        <v>17</v>
      </c>
      <c r="D569" s="71">
        <v>9.2799999999999994</v>
      </c>
      <c r="E569" s="27"/>
      <c r="F569" s="28"/>
      <c r="G569" s="29"/>
    </row>
    <row r="570" spans="1:7" s="25" customFormat="1" ht="22.5">
      <c r="A570" s="26" t="s">
        <v>1204</v>
      </c>
      <c r="B570" s="44" t="s">
        <v>550</v>
      </c>
      <c r="C570" s="45" t="s">
        <v>72</v>
      </c>
      <c r="D570" s="71">
        <v>92.85</v>
      </c>
      <c r="E570" s="27"/>
      <c r="F570" s="28"/>
      <c r="G570" s="29"/>
    </row>
    <row r="571" spans="1:7" s="25" customFormat="1" ht="22.5">
      <c r="A571" s="26" t="s">
        <v>1205</v>
      </c>
      <c r="B571" s="44" t="s">
        <v>86</v>
      </c>
      <c r="C571" s="45" t="s">
        <v>17</v>
      </c>
      <c r="D571" s="71">
        <v>18.57</v>
      </c>
      <c r="E571" s="27"/>
      <c r="F571" s="28"/>
      <c r="G571" s="29"/>
    </row>
    <row r="572" spans="1:7" s="25" customFormat="1" ht="45">
      <c r="A572" s="26" t="s">
        <v>1206</v>
      </c>
      <c r="B572" s="44" t="s">
        <v>176</v>
      </c>
      <c r="C572" s="45" t="s">
        <v>17</v>
      </c>
      <c r="D572" s="71">
        <v>32.5</v>
      </c>
      <c r="E572" s="27"/>
      <c r="F572" s="28"/>
      <c r="G572" s="29"/>
    </row>
    <row r="573" spans="1:7" s="25" customFormat="1" ht="56.25">
      <c r="A573" s="26" t="s">
        <v>1207</v>
      </c>
      <c r="B573" s="44" t="s">
        <v>552</v>
      </c>
      <c r="C573" s="45" t="s">
        <v>25</v>
      </c>
      <c r="D573" s="71">
        <v>134.72</v>
      </c>
      <c r="E573" s="27"/>
      <c r="F573" s="28"/>
      <c r="G573" s="29"/>
    </row>
    <row r="574" spans="1:7" s="35" customFormat="1" ht="45">
      <c r="A574" s="26" t="s">
        <v>1208</v>
      </c>
      <c r="B574" s="44" t="s">
        <v>79</v>
      </c>
      <c r="C574" s="45" t="s">
        <v>17</v>
      </c>
      <c r="D574" s="71">
        <v>97.6</v>
      </c>
      <c r="E574" s="27"/>
      <c r="F574" s="28"/>
      <c r="G574" s="29"/>
    </row>
    <row r="575" spans="1:7" s="35" customFormat="1" ht="22.5">
      <c r="A575" s="26" t="s">
        <v>1209</v>
      </c>
      <c r="B575" s="44" t="s">
        <v>86</v>
      </c>
      <c r="C575" s="45" t="s">
        <v>17</v>
      </c>
      <c r="D575" s="71">
        <v>55.76</v>
      </c>
      <c r="E575" s="27"/>
      <c r="F575" s="28"/>
      <c r="G575" s="29"/>
    </row>
    <row r="576" spans="1:7">
      <c r="A576" s="42" t="s">
        <v>195</v>
      </c>
      <c r="B576" s="43" t="s">
        <v>554</v>
      </c>
      <c r="C576" s="39"/>
      <c r="D576" s="40"/>
      <c r="E576" s="46"/>
      <c r="F576" s="41"/>
      <c r="G576" s="46">
        <f>ROUND(SUM(G577:G582),2)</f>
        <v>0</v>
      </c>
    </row>
    <row r="577" spans="1:7" s="25" customFormat="1" ht="45">
      <c r="A577" s="26" t="s">
        <v>1210</v>
      </c>
      <c r="B577" s="44" t="s">
        <v>177</v>
      </c>
      <c r="C577" s="45" t="s">
        <v>72</v>
      </c>
      <c r="D577" s="71">
        <v>0.68</v>
      </c>
      <c r="E577" s="27"/>
      <c r="F577" s="30"/>
      <c r="G577" s="29"/>
    </row>
    <row r="578" spans="1:7" s="25" customFormat="1" ht="45">
      <c r="A578" s="26" t="s">
        <v>1211</v>
      </c>
      <c r="B578" s="44" t="s">
        <v>553</v>
      </c>
      <c r="C578" s="45" t="s">
        <v>72</v>
      </c>
      <c r="D578" s="71">
        <v>5.73</v>
      </c>
      <c r="E578" s="27"/>
      <c r="F578" s="28"/>
      <c r="G578" s="29"/>
    </row>
    <row r="579" spans="1:7" s="25" customFormat="1" ht="33.75">
      <c r="A579" s="26" t="s">
        <v>1212</v>
      </c>
      <c r="B579" s="44" t="s">
        <v>178</v>
      </c>
      <c r="C579" s="45" t="s">
        <v>154</v>
      </c>
      <c r="D579" s="71">
        <v>41.02</v>
      </c>
      <c r="E579" s="27"/>
      <c r="F579" s="30"/>
      <c r="G579" s="29"/>
    </row>
    <row r="580" spans="1:7" s="25" customFormat="1" ht="33.75">
      <c r="A580" s="26" t="s">
        <v>1213</v>
      </c>
      <c r="B580" s="44" t="s">
        <v>173</v>
      </c>
      <c r="C580" s="45" t="s">
        <v>17</v>
      </c>
      <c r="D580" s="71">
        <v>0.65</v>
      </c>
      <c r="E580" s="27"/>
      <c r="F580" s="30"/>
      <c r="G580" s="29"/>
    </row>
    <row r="581" spans="1:7" s="25" customFormat="1" ht="22.5">
      <c r="A581" s="26" t="s">
        <v>1214</v>
      </c>
      <c r="B581" s="44" t="s">
        <v>555</v>
      </c>
      <c r="C581" s="45" t="s">
        <v>72</v>
      </c>
      <c r="D581" s="71">
        <v>5.73</v>
      </c>
      <c r="E581" s="27"/>
      <c r="F581" s="28"/>
      <c r="G581" s="29"/>
    </row>
    <row r="582" spans="1:7" s="25" customFormat="1" ht="33.75">
      <c r="A582" s="26" t="s">
        <v>1215</v>
      </c>
      <c r="B582" s="44" t="s">
        <v>556</v>
      </c>
      <c r="C582" s="45" t="s">
        <v>18</v>
      </c>
      <c r="D582" s="71">
        <v>2</v>
      </c>
      <c r="E582" s="27"/>
      <c r="F582" s="37"/>
      <c r="G582" s="29"/>
    </row>
    <row r="583" spans="1:7">
      <c r="A583" s="23" t="s">
        <v>157</v>
      </c>
      <c r="B583" s="33" t="s">
        <v>179</v>
      </c>
      <c r="C583" s="33"/>
      <c r="D583" s="33"/>
      <c r="E583" s="33"/>
      <c r="F583" s="33"/>
      <c r="G583" s="24">
        <f>ROUND(SUM(G584,G592,G618),2)</f>
        <v>0</v>
      </c>
    </row>
    <row r="584" spans="1:7">
      <c r="A584" s="42" t="s">
        <v>196</v>
      </c>
      <c r="B584" s="43" t="s">
        <v>180</v>
      </c>
      <c r="C584" s="39"/>
      <c r="D584" s="40"/>
      <c r="E584" s="46"/>
      <c r="F584" s="41"/>
      <c r="G584" s="46">
        <f>ROUND(SUM(G585:G591),2)</f>
        <v>0</v>
      </c>
    </row>
    <row r="585" spans="1:7" s="25" customFormat="1" ht="56.25">
      <c r="A585" s="26" t="s">
        <v>1216</v>
      </c>
      <c r="B585" s="44" t="s">
        <v>557</v>
      </c>
      <c r="C585" s="45" t="s">
        <v>72</v>
      </c>
      <c r="D585" s="71">
        <v>34.39</v>
      </c>
      <c r="E585" s="27"/>
      <c r="F585" s="28"/>
      <c r="G585" s="29"/>
    </row>
    <row r="586" spans="1:7" s="25" customFormat="1" ht="56.25">
      <c r="A586" s="26" t="s">
        <v>1217</v>
      </c>
      <c r="B586" s="44" t="s">
        <v>558</v>
      </c>
      <c r="C586" s="45" t="s">
        <v>17</v>
      </c>
      <c r="D586" s="71">
        <v>6.88</v>
      </c>
      <c r="E586" s="27"/>
      <c r="F586" s="28"/>
      <c r="G586" s="29"/>
    </row>
    <row r="587" spans="1:7" s="25" customFormat="1" ht="45">
      <c r="A587" s="26" t="s">
        <v>1218</v>
      </c>
      <c r="B587" s="44" t="s">
        <v>559</v>
      </c>
      <c r="C587" s="45" t="s">
        <v>72</v>
      </c>
      <c r="D587" s="71">
        <v>34.39</v>
      </c>
      <c r="E587" s="27"/>
      <c r="F587" s="28"/>
      <c r="G587" s="29"/>
    </row>
    <row r="588" spans="1:7" s="25" customFormat="1" ht="22.5">
      <c r="A588" s="26" t="s">
        <v>1219</v>
      </c>
      <c r="B588" s="44" t="s">
        <v>166</v>
      </c>
      <c r="C588" s="45" t="s">
        <v>25</v>
      </c>
      <c r="D588" s="71">
        <v>24.07</v>
      </c>
      <c r="E588" s="27"/>
      <c r="F588" s="28"/>
      <c r="G588" s="29"/>
    </row>
    <row r="589" spans="1:7" s="25" customFormat="1" ht="45">
      <c r="A589" s="26" t="s">
        <v>1220</v>
      </c>
      <c r="B589" s="44" t="s">
        <v>167</v>
      </c>
      <c r="C589" s="45" t="s">
        <v>25</v>
      </c>
      <c r="D589" s="71">
        <v>24.07</v>
      </c>
      <c r="E589" s="27"/>
      <c r="F589" s="28"/>
      <c r="G589" s="29"/>
    </row>
    <row r="590" spans="1:7" s="25" customFormat="1" ht="45">
      <c r="A590" s="26" t="s">
        <v>1221</v>
      </c>
      <c r="B590" s="44" t="s">
        <v>560</v>
      </c>
      <c r="C590" s="45" t="s">
        <v>154</v>
      </c>
      <c r="D590" s="71">
        <v>42.16</v>
      </c>
      <c r="E590" s="27"/>
      <c r="F590" s="28"/>
      <c r="G590" s="29"/>
    </row>
    <row r="591" spans="1:7" s="25" customFormat="1" ht="78.75">
      <c r="A591" s="26" t="s">
        <v>1222</v>
      </c>
      <c r="B591" s="44" t="s">
        <v>561</v>
      </c>
      <c r="C591" s="45" t="s">
        <v>18</v>
      </c>
      <c r="D591" s="71">
        <v>6</v>
      </c>
      <c r="E591" s="27"/>
      <c r="F591" s="28"/>
      <c r="G591" s="29"/>
    </row>
    <row r="592" spans="1:7">
      <c r="A592" s="42" t="s">
        <v>197</v>
      </c>
      <c r="B592" s="43" t="s">
        <v>181</v>
      </c>
      <c r="C592" s="39"/>
      <c r="D592" s="40"/>
      <c r="E592" s="46"/>
      <c r="F592" s="41"/>
      <c r="G592" s="46">
        <f>ROUND(SUM(G593:G617),2)</f>
        <v>0</v>
      </c>
    </row>
    <row r="593" spans="1:7" s="25" customFormat="1" ht="33.75">
      <c r="A593" s="26" t="s">
        <v>1223</v>
      </c>
      <c r="B593" s="44" t="s">
        <v>147</v>
      </c>
      <c r="C593" s="45" t="s">
        <v>72</v>
      </c>
      <c r="D593" s="71">
        <v>1544.43</v>
      </c>
      <c r="E593" s="27"/>
      <c r="F593" s="28"/>
      <c r="G593" s="29"/>
    </row>
    <row r="594" spans="1:7" s="25" customFormat="1" ht="45">
      <c r="A594" s="26" t="s">
        <v>1224</v>
      </c>
      <c r="B594" s="44" t="s">
        <v>182</v>
      </c>
      <c r="C594" s="45" t="s">
        <v>17</v>
      </c>
      <c r="D594" s="71">
        <v>69.5</v>
      </c>
      <c r="E594" s="27"/>
      <c r="F594" s="28"/>
      <c r="G594" s="29"/>
    </row>
    <row r="595" spans="1:7" s="25" customFormat="1" ht="45">
      <c r="A595" s="26" t="s">
        <v>1225</v>
      </c>
      <c r="B595" s="44" t="s">
        <v>183</v>
      </c>
      <c r="C595" s="45" t="s">
        <v>72</v>
      </c>
      <c r="D595" s="71">
        <v>1081.0999999999999</v>
      </c>
      <c r="E595" s="27"/>
      <c r="F595" s="28"/>
      <c r="G595" s="29"/>
    </row>
    <row r="596" spans="1:7" s="25" customFormat="1" ht="45">
      <c r="A596" s="26" t="s">
        <v>1226</v>
      </c>
      <c r="B596" s="44" t="s">
        <v>96</v>
      </c>
      <c r="C596" s="45" t="s">
        <v>17</v>
      </c>
      <c r="D596" s="71">
        <v>27.8</v>
      </c>
      <c r="E596" s="27"/>
      <c r="F596" s="28"/>
      <c r="G596" s="29"/>
    </row>
    <row r="597" spans="1:7" s="25" customFormat="1" ht="56.25">
      <c r="A597" s="26" t="s">
        <v>1227</v>
      </c>
      <c r="B597" s="44" t="s">
        <v>148</v>
      </c>
      <c r="C597" s="45" t="s">
        <v>17</v>
      </c>
      <c r="D597" s="71">
        <v>41.7</v>
      </c>
      <c r="E597" s="27"/>
      <c r="F597" s="28"/>
      <c r="G597" s="29"/>
    </row>
    <row r="598" spans="1:7" s="25" customFormat="1" ht="56.25">
      <c r="A598" s="26" t="s">
        <v>1228</v>
      </c>
      <c r="B598" s="44" t="s">
        <v>562</v>
      </c>
      <c r="C598" s="45" t="s">
        <v>72</v>
      </c>
      <c r="D598" s="71">
        <v>103.7</v>
      </c>
      <c r="E598" s="27"/>
      <c r="F598" s="28"/>
      <c r="G598" s="29"/>
    </row>
    <row r="599" spans="1:7" s="25" customFormat="1" ht="33.75">
      <c r="A599" s="26" t="s">
        <v>1229</v>
      </c>
      <c r="B599" s="44" t="s">
        <v>119</v>
      </c>
      <c r="C599" s="45" t="s">
        <v>72</v>
      </c>
      <c r="D599" s="71">
        <v>103.7</v>
      </c>
      <c r="E599" s="27"/>
      <c r="F599" s="28"/>
      <c r="G599" s="29"/>
    </row>
    <row r="600" spans="1:7" s="25" customFormat="1" ht="56.25">
      <c r="A600" s="26" t="s">
        <v>1230</v>
      </c>
      <c r="B600" s="44" t="s">
        <v>563</v>
      </c>
      <c r="C600" s="45" t="s">
        <v>72</v>
      </c>
      <c r="D600" s="71">
        <v>187.13</v>
      </c>
      <c r="E600" s="27"/>
      <c r="F600" s="28"/>
      <c r="G600" s="29"/>
    </row>
    <row r="601" spans="1:7" s="25" customFormat="1" ht="56.25">
      <c r="A601" s="26" t="s">
        <v>1231</v>
      </c>
      <c r="B601" s="44" t="s">
        <v>454</v>
      </c>
      <c r="C601" s="45" t="s">
        <v>72</v>
      </c>
      <c r="D601" s="71">
        <v>75.760000000000005</v>
      </c>
      <c r="E601" s="27"/>
      <c r="F601" s="28"/>
      <c r="G601" s="29"/>
    </row>
    <row r="602" spans="1:7" s="25" customFormat="1" ht="45">
      <c r="A602" s="26" t="s">
        <v>1232</v>
      </c>
      <c r="B602" s="44" t="s">
        <v>564</v>
      </c>
      <c r="C602" s="45" t="s">
        <v>17</v>
      </c>
      <c r="D602" s="71">
        <v>76.680000000000007</v>
      </c>
      <c r="E602" s="27"/>
      <c r="F602" s="28"/>
      <c r="G602" s="29"/>
    </row>
    <row r="603" spans="1:7" s="25" customFormat="1" ht="45">
      <c r="A603" s="26" t="s">
        <v>1233</v>
      </c>
      <c r="B603" s="44" t="s">
        <v>566</v>
      </c>
      <c r="C603" s="45" t="s">
        <v>72</v>
      </c>
      <c r="D603" s="71">
        <v>383.41</v>
      </c>
      <c r="E603" s="27"/>
      <c r="F603" s="28"/>
      <c r="G603" s="29"/>
    </row>
    <row r="604" spans="1:7" s="25" customFormat="1" ht="45">
      <c r="A604" s="26" t="s">
        <v>1234</v>
      </c>
      <c r="B604" s="44" t="s">
        <v>565</v>
      </c>
      <c r="C604" s="45" t="s">
        <v>72</v>
      </c>
      <c r="D604" s="71">
        <v>267.52999999999997</v>
      </c>
      <c r="E604" s="27"/>
      <c r="F604" s="28"/>
      <c r="G604" s="29"/>
    </row>
    <row r="605" spans="1:7" s="25" customFormat="1" ht="56.25">
      <c r="A605" s="26" t="s">
        <v>1235</v>
      </c>
      <c r="B605" s="44" t="s">
        <v>567</v>
      </c>
      <c r="C605" s="45" t="s">
        <v>72</v>
      </c>
      <c r="D605" s="71">
        <v>103.7</v>
      </c>
      <c r="E605" s="27"/>
      <c r="F605" s="28"/>
      <c r="G605" s="29"/>
    </row>
    <row r="606" spans="1:7" s="25" customFormat="1" ht="78.75">
      <c r="A606" s="26" t="s">
        <v>1236</v>
      </c>
      <c r="B606" s="44" t="s">
        <v>184</v>
      </c>
      <c r="C606" s="45" t="s">
        <v>72</v>
      </c>
      <c r="D606" s="71">
        <v>57.63</v>
      </c>
      <c r="E606" s="27"/>
      <c r="F606" s="28"/>
      <c r="G606" s="29"/>
    </row>
    <row r="607" spans="1:7" s="25" customFormat="1" ht="22.5">
      <c r="A607" s="26" t="s">
        <v>1237</v>
      </c>
      <c r="B607" s="44" t="s">
        <v>166</v>
      </c>
      <c r="C607" s="45" t="s">
        <v>25</v>
      </c>
      <c r="D607" s="71">
        <v>249.83</v>
      </c>
      <c r="E607" s="27"/>
      <c r="F607" s="28"/>
      <c r="G607" s="29"/>
    </row>
    <row r="608" spans="1:7" s="25" customFormat="1" ht="45">
      <c r="A608" s="26" t="s">
        <v>1238</v>
      </c>
      <c r="B608" s="44" t="s">
        <v>167</v>
      </c>
      <c r="C608" s="45" t="s">
        <v>25</v>
      </c>
      <c r="D608" s="71">
        <v>249.83</v>
      </c>
      <c r="E608" s="27"/>
      <c r="F608" s="28"/>
      <c r="G608" s="29"/>
    </row>
    <row r="609" spans="1:7" s="25" customFormat="1" ht="45">
      <c r="A609" s="26" t="s">
        <v>1239</v>
      </c>
      <c r="B609" s="44" t="s">
        <v>568</v>
      </c>
      <c r="C609" s="45" t="s">
        <v>25</v>
      </c>
      <c r="D609" s="71">
        <v>16.5</v>
      </c>
      <c r="E609" s="27"/>
      <c r="F609" s="28"/>
      <c r="G609" s="29"/>
    </row>
    <row r="610" spans="1:7" s="25" customFormat="1" ht="33.75">
      <c r="A610" s="26" t="s">
        <v>1240</v>
      </c>
      <c r="B610" s="44" t="s">
        <v>185</v>
      </c>
      <c r="C610" s="45" t="s">
        <v>25</v>
      </c>
      <c r="D610" s="71">
        <v>14.91</v>
      </c>
      <c r="E610" s="27"/>
      <c r="F610" s="28"/>
      <c r="G610" s="29"/>
    </row>
    <row r="611" spans="1:7" s="25" customFormat="1" ht="45">
      <c r="A611" s="26" t="s">
        <v>1241</v>
      </c>
      <c r="B611" s="44" t="s">
        <v>186</v>
      </c>
      <c r="C611" s="45" t="s">
        <v>25</v>
      </c>
      <c r="D611" s="71">
        <v>13.01</v>
      </c>
      <c r="E611" s="27"/>
      <c r="F611" s="28"/>
      <c r="G611" s="29"/>
    </row>
    <row r="612" spans="1:7" s="25" customFormat="1" ht="45">
      <c r="A612" s="26" t="s">
        <v>1242</v>
      </c>
      <c r="B612" s="44" t="s">
        <v>187</v>
      </c>
      <c r="C612" s="45" t="s">
        <v>25</v>
      </c>
      <c r="D612" s="71">
        <v>111.72</v>
      </c>
      <c r="E612" s="27"/>
      <c r="F612" s="28"/>
      <c r="G612" s="29"/>
    </row>
    <row r="613" spans="1:7" s="25" customFormat="1" ht="56.25">
      <c r="A613" s="26" t="s">
        <v>1243</v>
      </c>
      <c r="B613" s="44" t="s">
        <v>188</v>
      </c>
      <c r="C613" s="45" t="s">
        <v>25</v>
      </c>
      <c r="D613" s="71">
        <v>50.03</v>
      </c>
      <c r="E613" s="27"/>
      <c r="F613" s="28"/>
      <c r="G613" s="29"/>
    </row>
    <row r="614" spans="1:7" s="25" customFormat="1" ht="56.25">
      <c r="A614" s="26" t="s">
        <v>1244</v>
      </c>
      <c r="B614" s="44" t="s">
        <v>189</v>
      </c>
      <c r="C614" s="45" t="s">
        <v>25</v>
      </c>
      <c r="D614" s="71">
        <v>61.69</v>
      </c>
      <c r="E614" s="27"/>
      <c r="F614" s="28"/>
      <c r="G614" s="29"/>
    </row>
    <row r="615" spans="1:7" s="25" customFormat="1" ht="90">
      <c r="A615" s="26" t="s">
        <v>1245</v>
      </c>
      <c r="B615" s="44" t="s">
        <v>190</v>
      </c>
      <c r="C615" s="45" t="s">
        <v>18</v>
      </c>
      <c r="D615" s="71">
        <v>49</v>
      </c>
      <c r="E615" s="27"/>
      <c r="F615" s="28"/>
      <c r="G615" s="29"/>
    </row>
    <row r="616" spans="1:7" s="25" customFormat="1" ht="33.75">
      <c r="A616" s="26" t="s">
        <v>1246</v>
      </c>
      <c r="B616" s="44" t="s">
        <v>21</v>
      </c>
      <c r="C616" s="45" t="s">
        <v>17</v>
      </c>
      <c r="D616" s="71">
        <v>41.7</v>
      </c>
      <c r="E616" s="27"/>
      <c r="F616" s="28"/>
      <c r="G616" s="29"/>
    </row>
    <row r="617" spans="1:7" s="25" customFormat="1" ht="33.75">
      <c r="A617" s="26" t="s">
        <v>1247</v>
      </c>
      <c r="B617" s="44" t="s">
        <v>22</v>
      </c>
      <c r="C617" s="45" t="s">
        <v>19</v>
      </c>
      <c r="D617" s="71">
        <v>792.3</v>
      </c>
      <c r="E617" s="27"/>
      <c r="F617" s="28"/>
      <c r="G617" s="29"/>
    </row>
    <row r="618" spans="1:7" s="25" customFormat="1">
      <c r="A618" s="42" t="s">
        <v>198</v>
      </c>
      <c r="B618" s="43" t="s">
        <v>191</v>
      </c>
      <c r="C618" s="39"/>
      <c r="D618" s="40"/>
      <c r="E618" s="46"/>
      <c r="F618" s="41"/>
      <c r="G618" s="46">
        <f>ROUND(SUM(G619),2)</f>
        <v>0</v>
      </c>
    </row>
    <row r="619" spans="1:7" s="25" customFormat="1" ht="67.5">
      <c r="A619" s="26" t="s">
        <v>1248</v>
      </c>
      <c r="B619" s="44" t="s">
        <v>538</v>
      </c>
      <c r="C619" s="45" t="s">
        <v>72</v>
      </c>
      <c r="D619" s="71">
        <v>240.64</v>
      </c>
      <c r="E619" s="27"/>
      <c r="F619" s="28"/>
      <c r="G619" s="29"/>
    </row>
    <row r="620" spans="1:7">
      <c r="A620" s="23" t="s">
        <v>158</v>
      </c>
      <c r="B620" s="33" t="s">
        <v>146</v>
      </c>
      <c r="C620" s="33"/>
      <c r="D620" s="33"/>
      <c r="E620" s="33"/>
      <c r="F620" s="33"/>
      <c r="G620" s="24">
        <f>ROUND(SUM(G621:G640),2)</f>
        <v>0</v>
      </c>
    </row>
    <row r="621" spans="1:7" s="25" customFormat="1" ht="33.75">
      <c r="A621" s="26" t="s">
        <v>1249</v>
      </c>
      <c r="B621" s="44" t="s">
        <v>147</v>
      </c>
      <c r="C621" s="45" t="s">
        <v>72</v>
      </c>
      <c r="D621" s="71">
        <v>310.14</v>
      </c>
      <c r="E621" s="27"/>
      <c r="F621" s="28"/>
      <c r="G621" s="29"/>
    </row>
    <row r="622" spans="1:7" s="25" customFormat="1" ht="45">
      <c r="A622" s="26" t="s">
        <v>1250</v>
      </c>
      <c r="B622" s="44" t="s">
        <v>24</v>
      </c>
      <c r="C622" s="45" t="s">
        <v>17</v>
      </c>
      <c r="D622" s="71">
        <v>356.661</v>
      </c>
      <c r="E622" s="27"/>
      <c r="F622" s="28"/>
      <c r="G622" s="29"/>
    </row>
    <row r="623" spans="1:7" s="25" customFormat="1" ht="45">
      <c r="A623" s="26" t="s">
        <v>1251</v>
      </c>
      <c r="B623" s="44" t="s">
        <v>96</v>
      </c>
      <c r="C623" s="45" t="s">
        <v>17</v>
      </c>
      <c r="D623" s="71">
        <v>96.42</v>
      </c>
      <c r="E623" s="27"/>
      <c r="F623" s="28"/>
      <c r="G623" s="29"/>
    </row>
    <row r="624" spans="1:7" s="25" customFormat="1" ht="56.25">
      <c r="A624" s="26" t="s">
        <v>1252</v>
      </c>
      <c r="B624" s="44" t="s">
        <v>148</v>
      </c>
      <c r="C624" s="45" t="s">
        <v>17</v>
      </c>
      <c r="D624" s="71">
        <v>117.85</v>
      </c>
      <c r="E624" s="27"/>
      <c r="F624" s="28"/>
      <c r="G624" s="29"/>
    </row>
    <row r="625" spans="1:8" s="25" customFormat="1" ht="33.75">
      <c r="A625" s="26" t="s">
        <v>1253</v>
      </c>
      <c r="B625" s="44" t="s">
        <v>21</v>
      </c>
      <c r="C625" s="45" t="s">
        <v>17</v>
      </c>
      <c r="D625" s="71">
        <v>260.24</v>
      </c>
      <c r="E625" s="27"/>
      <c r="F625" s="37"/>
      <c r="G625" s="29"/>
    </row>
    <row r="626" spans="1:8" s="25" customFormat="1" ht="33.75">
      <c r="A626" s="26" t="s">
        <v>1254</v>
      </c>
      <c r="B626" s="44" t="s">
        <v>22</v>
      </c>
      <c r="C626" s="45" t="s">
        <v>19</v>
      </c>
      <c r="D626" s="71">
        <v>4944.5600000000004</v>
      </c>
      <c r="E626" s="27"/>
      <c r="F626" s="28"/>
      <c r="G626" s="29"/>
    </row>
    <row r="627" spans="1:8" s="35" customFormat="1" ht="33.75">
      <c r="A627" s="26" t="s">
        <v>1255</v>
      </c>
      <c r="B627" s="44" t="s">
        <v>149</v>
      </c>
      <c r="C627" s="45" t="s">
        <v>72</v>
      </c>
      <c r="D627" s="71">
        <v>286.29000000000002</v>
      </c>
      <c r="E627" s="27"/>
      <c r="F627" s="28"/>
      <c r="G627" s="29"/>
    </row>
    <row r="628" spans="1:8" s="51" customFormat="1" ht="33.75">
      <c r="A628" s="26" t="s">
        <v>1256</v>
      </c>
      <c r="B628" s="44" t="s">
        <v>150</v>
      </c>
      <c r="C628" s="45" t="s">
        <v>72</v>
      </c>
      <c r="D628" s="71">
        <v>143.91999999999999</v>
      </c>
      <c r="E628" s="27"/>
      <c r="F628" s="28"/>
      <c r="G628" s="29"/>
      <c r="H628" s="52"/>
    </row>
    <row r="629" spans="1:8" s="51" customFormat="1" ht="33.75">
      <c r="A629" s="26" t="s">
        <v>1257</v>
      </c>
      <c r="B629" s="44" t="s">
        <v>151</v>
      </c>
      <c r="C629" s="45" t="s">
        <v>72</v>
      </c>
      <c r="D629" s="71">
        <v>668.37</v>
      </c>
      <c r="E629" s="27"/>
      <c r="F629" s="28"/>
      <c r="G629" s="29"/>
      <c r="H629" s="52"/>
    </row>
    <row r="630" spans="1:8" s="51" customFormat="1" ht="33.75">
      <c r="A630" s="26" t="s">
        <v>1258</v>
      </c>
      <c r="B630" s="44" t="s">
        <v>152</v>
      </c>
      <c r="C630" s="45" t="s">
        <v>72</v>
      </c>
      <c r="D630" s="71">
        <v>262.92</v>
      </c>
      <c r="E630" s="27"/>
      <c r="F630" s="28"/>
      <c r="G630" s="29"/>
      <c r="H630" s="52"/>
    </row>
    <row r="631" spans="1:8" s="51" customFormat="1" ht="33.75">
      <c r="A631" s="26" t="s">
        <v>1259</v>
      </c>
      <c r="B631" s="44" t="s">
        <v>153</v>
      </c>
      <c r="C631" s="45" t="s">
        <v>154</v>
      </c>
      <c r="D631" s="71">
        <v>11457.32</v>
      </c>
      <c r="E631" s="27"/>
      <c r="F631" s="28"/>
      <c r="G631" s="29"/>
      <c r="H631" s="52"/>
    </row>
    <row r="632" spans="1:8" s="51" customFormat="1" ht="56.25">
      <c r="A632" s="26" t="s">
        <v>1260</v>
      </c>
      <c r="B632" s="44" t="s">
        <v>532</v>
      </c>
      <c r="C632" s="45" t="s">
        <v>17</v>
      </c>
      <c r="D632" s="71">
        <v>35.79</v>
      </c>
      <c r="E632" s="27"/>
      <c r="F632" s="28"/>
      <c r="G632" s="29"/>
      <c r="H632" s="52"/>
    </row>
    <row r="633" spans="1:8" s="51" customFormat="1" ht="56.25">
      <c r="A633" s="26" t="s">
        <v>1261</v>
      </c>
      <c r="B633" s="44" t="s">
        <v>433</v>
      </c>
      <c r="C633" s="45" t="s">
        <v>17</v>
      </c>
      <c r="D633" s="71">
        <v>35.79</v>
      </c>
      <c r="E633" s="27"/>
      <c r="F633" s="28"/>
      <c r="G633" s="29"/>
      <c r="H633" s="52"/>
    </row>
    <row r="634" spans="1:8" s="51" customFormat="1" ht="56.25">
      <c r="A634" s="26" t="s">
        <v>1262</v>
      </c>
      <c r="B634" s="44" t="s">
        <v>581</v>
      </c>
      <c r="C634" s="45" t="s">
        <v>17</v>
      </c>
      <c r="D634" s="71">
        <v>40.56</v>
      </c>
      <c r="E634" s="27"/>
      <c r="F634" s="28"/>
      <c r="G634" s="29"/>
      <c r="H634" s="52"/>
    </row>
    <row r="635" spans="1:8" s="51" customFormat="1" ht="45">
      <c r="A635" s="26" t="s">
        <v>1263</v>
      </c>
      <c r="B635" s="44" t="s">
        <v>582</v>
      </c>
      <c r="C635" s="45" t="s">
        <v>17</v>
      </c>
      <c r="D635" s="71">
        <v>52.49</v>
      </c>
      <c r="E635" s="27"/>
      <c r="F635" s="28"/>
      <c r="G635" s="29"/>
      <c r="H635" s="52"/>
    </row>
    <row r="636" spans="1:8" s="35" customFormat="1" ht="22.5">
      <c r="A636" s="26" t="s">
        <v>1264</v>
      </c>
      <c r="B636" s="44" t="s">
        <v>396</v>
      </c>
      <c r="C636" s="45" t="s">
        <v>17</v>
      </c>
      <c r="D636" s="71">
        <v>176.72</v>
      </c>
      <c r="E636" s="27"/>
      <c r="F636" s="28"/>
      <c r="G636" s="29"/>
    </row>
    <row r="637" spans="1:8" s="35" customFormat="1" ht="22.5">
      <c r="A637" s="26" t="s">
        <v>1265</v>
      </c>
      <c r="B637" s="44" t="s">
        <v>397</v>
      </c>
      <c r="C637" s="45" t="s">
        <v>25</v>
      </c>
      <c r="D637" s="71">
        <v>44.18</v>
      </c>
      <c r="E637" s="27"/>
      <c r="F637" s="28"/>
      <c r="G637" s="29"/>
    </row>
    <row r="638" spans="1:8" s="35" customFormat="1" ht="22.5">
      <c r="A638" s="26" t="s">
        <v>1266</v>
      </c>
      <c r="B638" s="44" t="s">
        <v>155</v>
      </c>
      <c r="C638" s="45" t="s">
        <v>25</v>
      </c>
      <c r="D638" s="71">
        <v>66.27</v>
      </c>
      <c r="E638" s="27"/>
      <c r="F638" s="28"/>
      <c r="G638" s="29"/>
    </row>
    <row r="639" spans="1:8" s="35" customFormat="1" ht="22.5">
      <c r="A639" s="26" t="s">
        <v>1267</v>
      </c>
      <c r="B639" s="44" t="s">
        <v>398</v>
      </c>
      <c r="C639" s="45" t="s">
        <v>25</v>
      </c>
      <c r="D639" s="71">
        <v>110.45</v>
      </c>
      <c r="E639" s="27"/>
      <c r="F639" s="28"/>
      <c r="G639" s="29"/>
    </row>
    <row r="640" spans="1:8" s="35" customFormat="1" ht="22.5">
      <c r="A640" s="26" t="s">
        <v>1268</v>
      </c>
      <c r="B640" s="44" t="s">
        <v>550</v>
      </c>
      <c r="C640" s="45" t="s">
        <v>72</v>
      </c>
      <c r="D640" s="71">
        <v>430.75</v>
      </c>
      <c r="E640" s="27"/>
      <c r="F640" s="28"/>
      <c r="G640" s="29"/>
    </row>
    <row r="641" spans="1:7">
      <c r="A641" s="23" t="s">
        <v>64</v>
      </c>
      <c r="B641" s="33" t="s">
        <v>69</v>
      </c>
      <c r="C641" s="33"/>
      <c r="D641" s="33"/>
      <c r="E641" s="33"/>
      <c r="F641" s="33"/>
      <c r="G641" s="24">
        <f>ROUND(SUM(G642:G649),2)</f>
        <v>0</v>
      </c>
    </row>
    <row r="642" spans="1:7" s="35" customFormat="1" ht="45">
      <c r="A642" s="26" t="s">
        <v>1269</v>
      </c>
      <c r="B642" s="44" t="s">
        <v>70</v>
      </c>
      <c r="C642" s="45" t="s">
        <v>17</v>
      </c>
      <c r="D642" s="71">
        <v>0.57999999999999996</v>
      </c>
      <c r="E642" s="27"/>
      <c r="F642" s="28"/>
      <c r="G642" s="29"/>
    </row>
    <row r="643" spans="1:7" s="35" customFormat="1" ht="33.75">
      <c r="A643" s="26" t="s">
        <v>1270</v>
      </c>
      <c r="B643" s="44" t="s">
        <v>71</v>
      </c>
      <c r="C643" s="45" t="s">
        <v>72</v>
      </c>
      <c r="D643" s="71">
        <v>0.81</v>
      </c>
      <c r="E643" s="27"/>
      <c r="F643" s="28"/>
      <c r="G643" s="29"/>
    </row>
    <row r="644" spans="1:7" s="35" customFormat="1" ht="22.5">
      <c r="A644" s="26" t="s">
        <v>1271</v>
      </c>
      <c r="B644" s="44" t="s">
        <v>73</v>
      </c>
      <c r="C644" s="45" t="s">
        <v>17</v>
      </c>
      <c r="D644" s="71">
        <v>0.41</v>
      </c>
      <c r="E644" s="27"/>
      <c r="F644" s="28"/>
      <c r="G644" s="29"/>
    </row>
    <row r="645" spans="1:7" s="25" customFormat="1" ht="33.75">
      <c r="A645" s="26" t="s">
        <v>1272</v>
      </c>
      <c r="B645" s="44" t="s">
        <v>428</v>
      </c>
      <c r="C645" s="45" t="s">
        <v>18</v>
      </c>
      <c r="D645" s="71">
        <v>3</v>
      </c>
      <c r="E645" s="27"/>
      <c r="F645" s="28"/>
      <c r="G645" s="29"/>
    </row>
    <row r="646" spans="1:7" s="25" customFormat="1" ht="33.75">
      <c r="A646" s="26" t="s">
        <v>1273</v>
      </c>
      <c r="B646" s="44" t="s">
        <v>430</v>
      </c>
      <c r="C646" s="45" t="s">
        <v>18</v>
      </c>
      <c r="D646" s="71">
        <v>1</v>
      </c>
      <c r="E646" s="27"/>
      <c r="F646" s="28"/>
      <c r="G646" s="29"/>
    </row>
    <row r="647" spans="1:7" s="25" customFormat="1" ht="33.75">
      <c r="A647" s="26" t="s">
        <v>1274</v>
      </c>
      <c r="B647" s="44" t="s">
        <v>429</v>
      </c>
      <c r="C647" s="45" t="s">
        <v>18</v>
      </c>
      <c r="D647" s="71">
        <v>6</v>
      </c>
      <c r="E647" s="27"/>
      <c r="F647" s="28"/>
      <c r="G647" s="29"/>
    </row>
    <row r="648" spans="1:7" s="25" customFormat="1" ht="33.75">
      <c r="A648" s="26" t="s">
        <v>1275</v>
      </c>
      <c r="B648" s="44" t="s">
        <v>431</v>
      </c>
      <c r="C648" s="45" t="s">
        <v>18</v>
      </c>
      <c r="D648" s="71">
        <v>1</v>
      </c>
      <c r="E648" s="27"/>
      <c r="F648" s="28"/>
      <c r="G648" s="29"/>
    </row>
    <row r="649" spans="1:7" s="25" customFormat="1" ht="90">
      <c r="A649" s="26" t="s">
        <v>1276</v>
      </c>
      <c r="B649" s="44" t="s">
        <v>74</v>
      </c>
      <c r="C649" s="45" t="s">
        <v>18</v>
      </c>
      <c r="D649" s="71">
        <v>12</v>
      </c>
      <c r="E649" s="27"/>
      <c r="F649" s="28"/>
      <c r="G649" s="29"/>
    </row>
    <row r="650" spans="1:7">
      <c r="A650" s="23" t="s">
        <v>199</v>
      </c>
      <c r="B650" s="33" t="s">
        <v>522</v>
      </c>
      <c r="C650" s="33"/>
      <c r="D650" s="33"/>
      <c r="E650" s="33"/>
      <c r="F650" s="33"/>
      <c r="G650" s="24">
        <f>ROUND(SUM(G651:G667),2)</f>
        <v>0</v>
      </c>
    </row>
    <row r="651" spans="1:7" s="25" customFormat="1" ht="33.75">
      <c r="A651" s="26" t="s">
        <v>1277</v>
      </c>
      <c r="B651" s="44" t="s">
        <v>147</v>
      </c>
      <c r="C651" s="45" t="s">
        <v>72</v>
      </c>
      <c r="D651" s="71">
        <v>74.39</v>
      </c>
      <c r="E651" s="27"/>
      <c r="F651" s="28"/>
      <c r="G651" s="29"/>
    </row>
    <row r="652" spans="1:7" s="25" customFormat="1" ht="45">
      <c r="A652" s="26" t="s">
        <v>1278</v>
      </c>
      <c r="B652" s="44" t="s">
        <v>24</v>
      </c>
      <c r="C652" s="45" t="s">
        <v>17</v>
      </c>
      <c r="D652" s="71">
        <v>59.45</v>
      </c>
      <c r="E652" s="27"/>
      <c r="F652" s="28"/>
      <c r="G652" s="29"/>
    </row>
    <row r="653" spans="1:7" s="35" customFormat="1" ht="67.5">
      <c r="A653" s="26" t="s">
        <v>1279</v>
      </c>
      <c r="B653" s="44" t="s">
        <v>449</v>
      </c>
      <c r="C653" s="45" t="s">
        <v>17</v>
      </c>
      <c r="D653" s="71">
        <v>59.45</v>
      </c>
      <c r="E653" s="27"/>
      <c r="F653" s="28"/>
      <c r="G653" s="29"/>
    </row>
    <row r="654" spans="1:7" s="25" customFormat="1" ht="33.75">
      <c r="A654" s="26" t="s">
        <v>1280</v>
      </c>
      <c r="B654" s="44" t="s">
        <v>572</v>
      </c>
      <c r="C654" s="45" t="s">
        <v>17</v>
      </c>
      <c r="D654" s="71">
        <v>3.82</v>
      </c>
      <c r="E654" s="27"/>
      <c r="F654" s="28"/>
      <c r="G654" s="29"/>
    </row>
    <row r="655" spans="1:7" s="25" customFormat="1" ht="33.75">
      <c r="A655" s="26" t="s">
        <v>1281</v>
      </c>
      <c r="B655" s="44" t="s">
        <v>573</v>
      </c>
      <c r="C655" s="45" t="s">
        <v>17</v>
      </c>
      <c r="D655" s="71">
        <v>6.34</v>
      </c>
      <c r="E655" s="27"/>
      <c r="F655" s="28"/>
      <c r="G655" s="29"/>
    </row>
    <row r="656" spans="1:7" s="25" customFormat="1" ht="33.75">
      <c r="A656" s="26" t="s">
        <v>1282</v>
      </c>
      <c r="B656" s="44" t="s">
        <v>574</v>
      </c>
      <c r="C656" s="45" t="s">
        <v>17</v>
      </c>
      <c r="D656" s="71">
        <v>5.41</v>
      </c>
      <c r="E656" s="27"/>
      <c r="F656" s="28"/>
      <c r="G656" s="29"/>
    </row>
    <row r="657" spans="1:7" s="25" customFormat="1" ht="33.75">
      <c r="A657" s="26" t="s">
        <v>1283</v>
      </c>
      <c r="B657" s="44" t="s">
        <v>178</v>
      </c>
      <c r="C657" s="45" t="s">
        <v>154</v>
      </c>
      <c r="D657" s="71">
        <v>1631.89</v>
      </c>
      <c r="E657" s="27"/>
      <c r="F657" s="30"/>
      <c r="G657" s="29"/>
    </row>
    <row r="658" spans="1:7" s="25" customFormat="1" ht="33.75">
      <c r="A658" s="26" t="s">
        <v>1284</v>
      </c>
      <c r="B658" s="44" t="s">
        <v>171</v>
      </c>
      <c r="C658" s="45" t="s">
        <v>72</v>
      </c>
      <c r="D658" s="71">
        <v>167.46</v>
      </c>
      <c r="E658" s="27"/>
      <c r="F658" s="28"/>
      <c r="G658" s="29"/>
    </row>
    <row r="659" spans="1:7" s="25" customFormat="1" ht="33.75">
      <c r="A659" s="26" t="s">
        <v>1285</v>
      </c>
      <c r="B659" s="44" t="s">
        <v>173</v>
      </c>
      <c r="C659" s="45" t="s">
        <v>17</v>
      </c>
      <c r="D659" s="71">
        <v>10.01</v>
      </c>
      <c r="E659" s="27"/>
      <c r="F659" s="30"/>
      <c r="G659" s="29"/>
    </row>
    <row r="660" spans="1:7" s="25" customFormat="1" ht="33.75">
      <c r="A660" s="26" t="s">
        <v>1286</v>
      </c>
      <c r="B660" s="44" t="s">
        <v>569</v>
      </c>
      <c r="C660" s="45" t="s">
        <v>72</v>
      </c>
      <c r="D660" s="71">
        <v>371.85</v>
      </c>
      <c r="E660" s="27"/>
      <c r="F660" s="30"/>
      <c r="G660" s="29"/>
    </row>
    <row r="661" spans="1:7" s="25" customFormat="1" ht="67.5">
      <c r="A661" s="26" t="s">
        <v>1287</v>
      </c>
      <c r="B661" s="44" t="s">
        <v>538</v>
      </c>
      <c r="C661" s="45" t="s">
        <v>72</v>
      </c>
      <c r="D661" s="71">
        <v>371.85</v>
      </c>
      <c r="E661" s="27"/>
      <c r="F661" s="30"/>
      <c r="G661" s="29"/>
    </row>
    <row r="662" spans="1:7" s="25" customFormat="1" ht="56.25">
      <c r="A662" s="26" t="s">
        <v>1288</v>
      </c>
      <c r="B662" s="44" t="s">
        <v>570</v>
      </c>
      <c r="C662" s="45" t="s">
        <v>25</v>
      </c>
      <c r="D662" s="71">
        <v>123.95</v>
      </c>
      <c r="E662" s="27"/>
      <c r="F662" s="30"/>
      <c r="G662" s="29"/>
    </row>
    <row r="663" spans="1:7" s="25" customFormat="1" ht="45">
      <c r="A663" s="26" t="s">
        <v>1289</v>
      </c>
      <c r="B663" s="44" t="s">
        <v>521</v>
      </c>
      <c r="C663" s="45" t="s">
        <v>25</v>
      </c>
      <c r="D663" s="71">
        <v>247.9</v>
      </c>
      <c r="E663" s="27"/>
      <c r="F663" s="30"/>
      <c r="G663" s="29"/>
    </row>
    <row r="664" spans="1:7" s="25" customFormat="1" ht="33.75">
      <c r="A664" s="26" t="s">
        <v>1290</v>
      </c>
      <c r="B664" s="44" t="s">
        <v>571</v>
      </c>
      <c r="C664" s="45" t="s">
        <v>72</v>
      </c>
      <c r="D664" s="71">
        <v>371.85</v>
      </c>
      <c r="E664" s="27"/>
      <c r="F664" s="30"/>
      <c r="G664" s="29"/>
    </row>
    <row r="665" spans="1:7" s="35" customFormat="1" ht="33.75">
      <c r="A665" s="26" t="s">
        <v>1291</v>
      </c>
      <c r="B665" s="44" t="s">
        <v>687</v>
      </c>
      <c r="C665" s="45" t="s">
        <v>25</v>
      </c>
      <c r="D665" s="71">
        <v>81.650000000000006</v>
      </c>
      <c r="E665" s="27"/>
      <c r="F665" s="30"/>
      <c r="G665" s="29"/>
    </row>
    <row r="666" spans="1:7" s="25" customFormat="1" ht="33.75">
      <c r="A666" s="26" t="s">
        <v>1292</v>
      </c>
      <c r="B666" s="44" t="s">
        <v>21</v>
      </c>
      <c r="C666" s="45" t="s">
        <v>17</v>
      </c>
      <c r="D666" s="71">
        <v>59.45</v>
      </c>
      <c r="E666" s="27"/>
      <c r="F666" s="28"/>
      <c r="G666" s="29"/>
    </row>
    <row r="667" spans="1:7" s="25" customFormat="1" ht="33.75">
      <c r="A667" s="26" t="s">
        <v>1293</v>
      </c>
      <c r="B667" s="44" t="s">
        <v>22</v>
      </c>
      <c r="C667" s="45" t="s">
        <v>19</v>
      </c>
      <c r="D667" s="71">
        <v>1129.55</v>
      </c>
      <c r="E667" s="27"/>
      <c r="F667" s="28"/>
      <c r="G667" s="29"/>
    </row>
    <row r="668" spans="1:7">
      <c r="A668" s="23" t="s">
        <v>222</v>
      </c>
      <c r="B668" s="33" t="s">
        <v>520</v>
      </c>
      <c r="C668" s="33"/>
      <c r="D668" s="33"/>
      <c r="E668" s="33"/>
      <c r="F668" s="33"/>
      <c r="G668" s="24">
        <f>ROUND(SUM(G669,G681,G692,G701,G706),2)</f>
        <v>0</v>
      </c>
    </row>
    <row r="669" spans="1:7" s="25" customFormat="1">
      <c r="A669" s="42" t="s">
        <v>583</v>
      </c>
      <c r="B669" s="43" t="s">
        <v>134</v>
      </c>
      <c r="C669" s="39"/>
      <c r="D669" s="40"/>
      <c r="E669" s="46"/>
      <c r="F669" s="41"/>
      <c r="G669" s="46">
        <f>ROUND(SUM(G670:G680),2)</f>
        <v>0</v>
      </c>
    </row>
    <row r="670" spans="1:7" s="25" customFormat="1" ht="33.75">
      <c r="A670" s="26" t="s">
        <v>1294</v>
      </c>
      <c r="B670" s="44" t="s">
        <v>147</v>
      </c>
      <c r="C670" s="45" t="s">
        <v>72</v>
      </c>
      <c r="D670" s="71">
        <v>33.840000000000003</v>
      </c>
      <c r="E670" s="27"/>
      <c r="F670" s="28"/>
      <c r="G670" s="29"/>
    </row>
    <row r="671" spans="1:7" s="25" customFormat="1" ht="45">
      <c r="A671" s="26" t="s">
        <v>1295</v>
      </c>
      <c r="B671" s="44" t="s">
        <v>24</v>
      </c>
      <c r="C671" s="45" t="s">
        <v>17</v>
      </c>
      <c r="D671" s="71">
        <v>19.89</v>
      </c>
      <c r="E671" s="27"/>
      <c r="F671" s="28"/>
      <c r="G671" s="29"/>
    </row>
    <row r="672" spans="1:7" s="25" customFormat="1" ht="45">
      <c r="A672" s="26" t="s">
        <v>1296</v>
      </c>
      <c r="B672" s="44" t="s">
        <v>519</v>
      </c>
      <c r="C672" s="45" t="s">
        <v>72</v>
      </c>
      <c r="D672" s="71">
        <v>33.840000000000003</v>
      </c>
      <c r="E672" s="27"/>
      <c r="F672" s="28"/>
      <c r="G672" s="29"/>
    </row>
    <row r="673" spans="1:7" s="25" customFormat="1" ht="56.25">
      <c r="A673" s="26" t="s">
        <v>1297</v>
      </c>
      <c r="B673" s="44" t="s">
        <v>148</v>
      </c>
      <c r="C673" s="45" t="s">
        <v>17</v>
      </c>
      <c r="D673" s="71">
        <v>3.65</v>
      </c>
      <c r="E673" s="27"/>
      <c r="F673" s="28"/>
      <c r="G673" s="29"/>
    </row>
    <row r="674" spans="1:7" s="25" customFormat="1" ht="45">
      <c r="A674" s="26" t="s">
        <v>1298</v>
      </c>
      <c r="B674" s="44" t="s">
        <v>688</v>
      </c>
      <c r="C674" s="45" t="s">
        <v>17</v>
      </c>
      <c r="D674" s="71">
        <v>3.54</v>
      </c>
      <c r="E674" s="27"/>
      <c r="F674" s="28"/>
      <c r="G674" s="29"/>
    </row>
    <row r="675" spans="1:7" s="35" customFormat="1" ht="67.5">
      <c r="A675" s="26" t="s">
        <v>1299</v>
      </c>
      <c r="B675" s="44" t="s">
        <v>449</v>
      </c>
      <c r="C675" s="45" t="s">
        <v>17</v>
      </c>
      <c r="D675" s="71">
        <v>12.7</v>
      </c>
      <c r="E675" s="27"/>
      <c r="F675" s="28"/>
      <c r="G675" s="29"/>
    </row>
    <row r="676" spans="1:7" s="25" customFormat="1" ht="33.75">
      <c r="A676" s="26" t="s">
        <v>1300</v>
      </c>
      <c r="B676" s="44" t="s">
        <v>178</v>
      </c>
      <c r="C676" s="45" t="s">
        <v>154</v>
      </c>
      <c r="D676" s="71">
        <v>101.69</v>
      </c>
      <c r="E676" s="27"/>
      <c r="F676" s="30"/>
      <c r="G676" s="29"/>
    </row>
    <row r="677" spans="1:7" s="25" customFormat="1" ht="33.75">
      <c r="A677" s="26" t="s">
        <v>1301</v>
      </c>
      <c r="B677" s="44" t="s">
        <v>518</v>
      </c>
      <c r="C677" s="45" t="s">
        <v>72</v>
      </c>
      <c r="D677" s="71">
        <v>17.329999999999998</v>
      </c>
      <c r="E677" s="27"/>
      <c r="F677" s="28"/>
      <c r="G677" s="29"/>
    </row>
    <row r="678" spans="1:7" s="25" customFormat="1" ht="22.5">
      <c r="A678" s="26" t="s">
        <v>1302</v>
      </c>
      <c r="B678" s="44" t="s">
        <v>517</v>
      </c>
      <c r="C678" s="45" t="s">
        <v>17</v>
      </c>
      <c r="D678" s="71">
        <v>0.65</v>
      </c>
      <c r="E678" s="27"/>
      <c r="F678" s="37"/>
      <c r="G678" s="29"/>
    </row>
    <row r="679" spans="1:7" s="25" customFormat="1" ht="33.75">
      <c r="A679" s="26" t="s">
        <v>1303</v>
      </c>
      <c r="B679" s="44" t="s">
        <v>21</v>
      </c>
      <c r="C679" s="45" t="s">
        <v>17</v>
      </c>
      <c r="D679" s="71">
        <v>12.7</v>
      </c>
      <c r="E679" s="27"/>
      <c r="F679" s="28"/>
      <c r="G679" s="29"/>
    </row>
    <row r="680" spans="1:7" s="25" customFormat="1" ht="33.75">
      <c r="A680" s="26" t="s">
        <v>1304</v>
      </c>
      <c r="B680" s="44" t="s">
        <v>22</v>
      </c>
      <c r="C680" s="45" t="s">
        <v>19</v>
      </c>
      <c r="D680" s="71">
        <v>241.3</v>
      </c>
      <c r="E680" s="27"/>
      <c r="F680" s="28"/>
      <c r="G680" s="29"/>
    </row>
    <row r="681" spans="1:7" s="25" customFormat="1">
      <c r="A681" s="42" t="s">
        <v>584</v>
      </c>
      <c r="B681" s="43" t="s">
        <v>111</v>
      </c>
      <c r="C681" s="39"/>
      <c r="D681" s="40"/>
      <c r="E681" s="46"/>
      <c r="F681" s="41"/>
      <c r="G681" s="46">
        <f>ROUND(SUM(G682:G691),2)</f>
        <v>0</v>
      </c>
    </row>
    <row r="682" spans="1:7" s="25" customFormat="1" ht="33.75">
      <c r="A682" s="26" t="s">
        <v>1305</v>
      </c>
      <c r="B682" s="44" t="s">
        <v>178</v>
      </c>
      <c r="C682" s="45" t="s">
        <v>154</v>
      </c>
      <c r="D682" s="71">
        <v>272.12</v>
      </c>
      <c r="E682" s="27"/>
      <c r="F682" s="30"/>
      <c r="G682" s="29"/>
    </row>
    <row r="683" spans="1:7" s="25" customFormat="1" ht="33.75">
      <c r="A683" s="26" t="s">
        <v>1306</v>
      </c>
      <c r="B683" s="44" t="s">
        <v>518</v>
      </c>
      <c r="C683" s="45" t="s">
        <v>72</v>
      </c>
      <c r="D683" s="71">
        <v>18.329999999999998</v>
      </c>
      <c r="E683" s="27"/>
      <c r="F683" s="28"/>
      <c r="G683" s="29"/>
    </row>
    <row r="684" spans="1:7" s="25" customFormat="1" ht="22.5">
      <c r="A684" s="26" t="s">
        <v>1307</v>
      </c>
      <c r="B684" s="44" t="s">
        <v>517</v>
      </c>
      <c r="C684" s="45" t="s">
        <v>17</v>
      </c>
      <c r="D684" s="71">
        <v>1.37</v>
      </c>
      <c r="E684" s="27"/>
      <c r="F684" s="37"/>
      <c r="G684" s="29"/>
    </row>
    <row r="685" spans="1:7" s="25" customFormat="1" ht="33.75">
      <c r="A685" s="26" t="s">
        <v>1308</v>
      </c>
      <c r="B685" s="44" t="s">
        <v>569</v>
      </c>
      <c r="C685" s="45" t="s">
        <v>72</v>
      </c>
      <c r="D685" s="71">
        <v>94.28</v>
      </c>
      <c r="E685" s="27"/>
      <c r="F685" s="37"/>
      <c r="G685" s="29"/>
    </row>
    <row r="686" spans="1:7" s="25" customFormat="1" ht="56.25">
      <c r="A686" s="26" t="s">
        <v>1309</v>
      </c>
      <c r="B686" s="96" t="s">
        <v>696</v>
      </c>
      <c r="C686" s="45" t="s">
        <v>72</v>
      </c>
      <c r="D686" s="71">
        <v>26.69</v>
      </c>
      <c r="E686" s="27"/>
      <c r="F686" s="37"/>
      <c r="G686" s="29"/>
    </row>
    <row r="687" spans="1:7" s="25" customFormat="1" ht="56.25">
      <c r="A687" s="26" t="s">
        <v>1310</v>
      </c>
      <c r="B687" s="44" t="s">
        <v>562</v>
      </c>
      <c r="C687" s="45" t="s">
        <v>72</v>
      </c>
      <c r="D687" s="71">
        <v>31.42</v>
      </c>
      <c r="E687" s="27"/>
      <c r="F687" s="28"/>
      <c r="G687" s="29"/>
    </row>
    <row r="688" spans="1:7" s="25" customFormat="1" ht="33.75">
      <c r="A688" s="26" t="s">
        <v>1311</v>
      </c>
      <c r="B688" s="44" t="s">
        <v>119</v>
      </c>
      <c r="C688" s="45" t="s">
        <v>72</v>
      </c>
      <c r="D688" s="71">
        <v>31.42</v>
      </c>
      <c r="E688" s="27"/>
      <c r="F688" s="28"/>
      <c r="G688" s="29"/>
    </row>
    <row r="689" spans="1:7" s="25" customFormat="1" ht="22.5">
      <c r="A689" s="26" t="s">
        <v>1312</v>
      </c>
      <c r="B689" s="44" t="s">
        <v>166</v>
      </c>
      <c r="C689" s="45" t="s">
        <v>25</v>
      </c>
      <c r="D689" s="71">
        <v>45.06</v>
      </c>
      <c r="E689" s="27"/>
      <c r="F689" s="28"/>
      <c r="G689" s="29"/>
    </row>
    <row r="690" spans="1:7" s="25" customFormat="1" ht="45">
      <c r="A690" s="26" t="s">
        <v>1313</v>
      </c>
      <c r="B690" s="44" t="s">
        <v>167</v>
      </c>
      <c r="C690" s="45" t="s">
        <v>25</v>
      </c>
      <c r="D690" s="71">
        <v>45.06</v>
      </c>
      <c r="E690" s="27"/>
      <c r="F690" s="28"/>
      <c r="G690" s="29"/>
    </row>
    <row r="691" spans="1:7" s="25" customFormat="1" ht="33.75">
      <c r="A691" s="26" t="s">
        <v>1314</v>
      </c>
      <c r="B691" s="44" t="s">
        <v>575</v>
      </c>
      <c r="C691" s="45" t="s">
        <v>72</v>
      </c>
      <c r="D691" s="71">
        <v>151.47</v>
      </c>
      <c r="E691" s="27"/>
      <c r="F691" s="28"/>
      <c r="G691" s="29"/>
    </row>
    <row r="692" spans="1:7" s="25" customFormat="1">
      <c r="A692" s="42" t="s">
        <v>585</v>
      </c>
      <c r="B692" s="43" t="s">
        <v>515</v>
      </c>
      <c r="C692" s="39"/>
      <c r="D692" s="40"/>
      <c r="E692" s="46"/>
      <c r="F692" s="41"/>
      <c r="G692" s="46">
        <f>ROUND(SUM(G693:G700),2)</f>
        <v>0</v>
      </c>
    </row>
    <row r="693" spans="1:7" s="25" customFormat="1" ht="33.75">
      <c r="A693" s="26" t="s">
        <v>1315</v>
      </c>
      <c r="B693" s="44" t="s">
        <v>577</v>
      </c>
      <c r="C693" s="45" t="s">
        <v>72</v>
      </c>
      <c r="D693" s="71">
        <v>8.31</v>
      </c>
      <c r="E693" s="27"/>
      <c r="F693" s="28"/>
      <c r="G693" s="29"/>
    </row>
    <row r="694" spans="1:7" s="25" customFormat="1" ht="33.75">
      <c r="A694" s="26" t="s">
        <v>1316</v>
      </c>
      <c r="B694" s="44" t="s">
        <v>579</v>
      </c>
      <c r="C694" s="45" t="s">
        <v>25</v>
      </c>
      <c r="D694" s="71">
        <v>22.4</v>
      </c>
      <c r="E694" s="27"/>
      <c r="F694" s="30"/>
      <c r="G694" s="29"/>
    </row>
    <row r="695" spans="1:7" s="25" customFormat="1" ht="33.75">
      <c r="A695" s="26" t="s">
        <v>1317</v>
      </c>
      <c r="B695" s="44" t="s">
        <v>578</v>
      </c>
      <c r="C695" s="45" t="s">
        <v>72</v>
      </c>
      <c r="D695" s="71">
        <v>30.3</v>
      </c>
      <c r="E695" s="27"/>
      <c r="F695" s="28"/>
      <c r="G695" s="29"/>
    </row>
    <row r="696" spans="1:7" s="25" customFormat="1" ht="33.75">
      <c r="A696" s="26" t="s">
        <v>1318</v>
      </c>
      <c r="B696" s="44" t="s">
        <v>153</v>
      </c>
      <c r="C696" s="45" t="s">
        <v>154</v>
      </c>
      <c r="D696" s="71">
        <v>827.04</v>
      </c>
      <c r="E696" s="27"/>
      <c r="F696" s="28"/>
      <c r="G696" s="29"/>
    </row>
    <row r="697" spans="1:7" s="25" customFormat="1" ht="33.75">
      <c r="A697" s="26" t="s">
        <v>1319</v>
      </c>
      <c r="B697" s="44" t="s">
        <v>580</v>
      </c>
      <c r="C697" s="45" t="s">
        <v>17</v>
      </c>
      <c r="D697" s="71">
        <v>6.42</v>
      </c>
      <c r="E697" s="27"/>
      <c r="F697" s="28"/>
      <c r="G697" s="29"/>
    </row>
    <row r="698" spans="1:7" s="25" customFormat="1" ht="45">
      <c r="A698" s="26" t="s">
        <v>1320</v>
      </c>
      <c r="B698" s="44" t="s">
        <v>516</v>
      </c>
      <c r="C698" s="45" t="s">
        <v>17</v>
      </c>
      <c r="D698" s="71">
        <v>1.6</v>
      </c>
      <c r="E698" s="27"/>
      <c r="F698" s="28"/>
      <c r="G698" s="29"/>
    </row>
    <row r="699" spans="1:7" s="25" customFormat="1" ht="45">
      <c r="A699" s="26" t="s">
        <v>1321</v>
      </c>
      <c r="B699" s="44" t="s">
        <v>116</v>
      </c>
      <c r="C699" s="45" t="s">
        <v>25</v>
      </c>
      <c r="D699" s="71">
        <v>22.4</v>
      </c>
      <c r="E699" s="27"/>
      <c r="F699" s="28"/>
      <c r="G699" s="50"/>
    </row>
    <row r="700" spans="1:7" s="25" customFormat="1" ht="101.25">
      <c r="A700" s="26" t="s">
        <v>1322</v>
      </c>
      <c r="B700" s="44" t="s">
        <v>453</v>
      </c>
      <c r="C700" s="45" t="s">
        <v>72</v>
      </c>
      <c r="D700" s="71">
        <v>30.3</v>
      </c>
      <c r="E700" s="27"/>
      <c r="F700" s="28"/>
      <c r="G700" s="50"/>
    </row>
    <row r="701" spans="1:7">
      <c r="A701" s="42" t="s">
        <v>586</v>
      </c>
      <c r="B701" s="43" t="s">
        <v>576</v>
      </c>
      <c r="C701" s="39"/>
      <c r="D701" s="40"/>
      <c r="E701" s="46"/>
      <c r="F701" s="41"/>
      <c r="G701" s="46">
        <f>ROUND(SUM(G702:G705),2)</f>
        <v>0</v>
      </c>
    </row>
    <row r="702" spans="1:7" s="25" customFormat="1" ht="45">
      <c r="A702" s="26" t="s">
        <v>1323</v>
      </c>
      <c r="B702" s="44" t="s">
        <v>514</v>
      </c>
      <c r="C702" s="45" t="s">
        <v>72</v>
      </c>
      <c r="D702" s="71">
        <v>151.47</v>
      </c>
      <c r="E702" s="27"/>
      <c r="F702" s="28"/>
      <c r="G702" s="29"/>
    </row>
    <row r="703" spans="1:7" s="25" customFormat="1" ht="33.75">
      <c r="A703" s="26" t="s">
        <v>1324</v>
      </c>
      <c r="B703" s="44" t="s">
        <v>513</v>
      </c>
      <c r="C703" s="45" t="s">
        <v>25</v>
      </c>
      <c r="D703" s="71">
        <v>35.19</v>
      </c>
      <c r="E703" s="27"/>
      <c r="F703" s="28"/>
      <c r="G703" s="29"/>
    </row>
    <row r="704" spans="1:7" s="25" customFormat="1" ht="45">
      <c r="A704" s="26" t="s">
        <v>1325</v>
      </c>
      <c r="B704" s="44" t="s">
        <v>128</v>
      </c>
      <c r="C704" s="45" t="s">
        <v>25</v>
      </c>
      <c r="D704" s="71">
        <v>30.13</v>
      </c>
      <c r="E704" s="27"/>
      <c r="F704" s="28"/>
      <c r="G704" s="29"/>
    </row>
    <row r="705" spans="1:7" s="25" customFormat="1" ht="33.75">
      <c r="A705" s="26" t="s">
        <v>1326</v>
      </c>
      <c r="B705" s="44" t="s">
        <v>121</v>
      </c>
      <c r="C705" s="45" t="s">
        <v>72</v>
      </c>
      <c r="D705" s="71">
        <v>26.69</v>
      </c>
      <c r="E705" s="27"/>
      <c r="F705" s="28"/>
      <c r="G705" s="29"/>
    </row>
    <row r="706" spans="1:7">
      <c r="A706" s="42" t="s">
        <v>587</v>
      </c>
      <c r="B706" s="43" t="s">
        <v>554</v>
      </c>
      <c r="C706" s="39"/>
      <c r="D706" s="40"/>
      <c r="E706" s="46"/>
      <c r="F706" s="41"/>
      <c r="G706" s="46">
        <f>ROUND(SUM(G707:G712),2)</f>
        <v>0</v>
      </c>
    </row>
    <row r="707" spans="1:7" s="25" customFormat="1" ht="45">
      <c r="A707" s="26" t="s">
        <v>1327</v>
      </c>
      <c r="B707" s="44" t="s">
        <v>177</v>
      </c>
      <c r="C707" s="45" t="s">
        <v>72</v>
      </c>
      <c r="D707" s="71">
        <v>0.48</v>
      </c>
      <c r="E707" s="27"/>
      <c r="F707" s="30"/>
      <c r="G707" s="29"/>
    </row>
    <row r="708" spans="1:7" s="25" customFormat="1" ht="45">
      <c r="A708" s="26" t="s">
        <v>1328</v>
      </c>
      <c r="B708" s="44" t="s">
        <v>553</v>
      </c>
      <c r="C708" s="45" t="s">
        <v>72</v>
      </c>
      <c r="D708" s="71">
        <v>1.56</v>
      </c>
      <c r="E708" s="27"/>
      <c r="F708" s="28"/>
      <c r="G708" s="29"/>
    </row>
    <row r="709" spans="1:7" s="25" customFormat="1" ht="33.75">
      <c r="A709" s="26" t="s">
        <v>1329</v>
      </c>
      <c r="B709" s="44" t="s">
        <v>178</v>
      </c>
      <c r="C709" s="45" t="s">
        <v>154</v>
      </c>
      <c r="D709" s="71">
        <v>62.09</v>
      </c>
      <c r="E709" s="27"/>
      <c r="F709" s="30"/>
      <c r="G709" s="29"/>
    </row>
    <row r="710" spans="1:7" s="25" customFormat="1" ht="33.75">
      <c r="A710" s="26" t="s">
        <v>1330</v>
      </c>
      <c r="B710" s="44" t="s">
        <v>173</v>
      </c>
      <c r="C710" s="45" t="s">
        <v>17</v>
      </c>
      <c r="D710" s="71">
        <v>0.19</v>
      </c>
      <c r="E710" s="27"/>
      <c r="F710" s="30"/>
      <c r="G710" s="29"/>
    </row>
    <row r="711" spans="1:7" s="25" customFormat="1" ht="33.75">
      <c r="A711" s="26" t="s">
        <v>1331</v>
      </c>
      <c r="B711" s="44" t="s">
        <v>588</v>
      </c>
      <c r="C711" s="45" t="s">
        <v>72</v>
      </c>
      <c r="D711" s="71">
        <v>1.56</v>
      </c>
      <c r="E711" s="27"/>
      <c r="F711" s="28"/>
      <c r="G711" s="29"/>
    </row>
    <row r="712" spans="1:7" s="25" customFormat="1" ht="33.75">
      <c r="A712" s="26" t="s">
        <v>1332</v>
      </c>
      <c r="B712" s="44" t="s">
        <v>412</v>
      </c>
      <c r="C712" s="45" t="s">
        <v>18</v>
      </c>
      <c r="D712" s="71">
        <v>3</v>
      </c>
      <c r="E712" s="27"/>
      <c r="F712" s="37"/>
      <c r="G712" s="29"/>
    </row>
    <row r="713" spans="1:7" s="35" customFormat="1">
      <c r="A713" s="23" t="s">
        <v>653</v>
      </c>
      <c r="B713" s="33" t="s">
        <v>377</v>
      </c>
      <c r="C713" s="33"/>
      <c r="D713" s="33"/>
      <c r="E713" s="33"/>
      <c r="F713" s="33"/>
      <c r="G713" s="24">
        <f>ROUND(SUM(G714:G742),2)</f>
        <v>0</v>
      </c>
    </row>
    <row r="714" spans="1:7" s="35" customFormat="1" ht="33.75">
      <c r="A714" s="26" t="s">
        <v>1333</v>
      </c>
      <c r="B714" s="44" t="s">
        <v>78</v>
      </c>
      <c r="C714" s="45" t="s">
        <v>17</v>
      </c>
      <c r="D714" s="71">
        <v>84.98</v>
      </c>
      <c r="E714" s="27"/>
      <c r="F714" s="28"/>
      <c r="G714" s="29"/>
    </row>
    <row r="715" spans="1:7" s="25" customFormat="1" ht="45">
      <c r="A715" s="26" t="s">
        <v>1334</v>
      </c>
      <c r="B715" s="44" t="s">
        <v>394</v>
      </c>
      <c r="C715" s="45" t="s">
        <v>72</v>
      </c>
      <c r="D715" s="71">
        <v>276.05</v>
      </c>
      <c r="E715" s="27"/>
      <c r="F715" s="28"/>
      <c r="G715" s="29"/>
    </row>
    <row r="716" spans="1:7" s="35" customFormat="1" ht="33.75">
      <c r="A716" s="26" t="s">
        <v>1335</v>
      </c>
      <c r="B716" s="44" t="s">
        <v>395</v>
      </c>
      <c r="C716" s="45" t="s">
        <v>17</v>
      </c>
      <c r="D716" s="71">
        <v>41.41</v>
      </c>
      <c r="E716" s="27"/>
      <c r="F716" s="28"/>
      <c r="G716" s="29"/>
    </row>
    <row r="717" spans="1:7" s="35" customFormat="1" ht="45">
      <c r="A717" s="26" t="s">
        <v>1336</v>
      </c>
      <c r="B717" s="44" t="s">
        <v>79</v>
      </c>
      <c r="C717" s="45" t="s">
        <v>17</v>
      </c>
      <c r="D717" s="71">
        <v>98.64</v>
      </c>
      <c r="E717" s="27"/>
      <c r="F717" s="28"/>
      <c r="G717" s="29"/>
    </row>
    <row r="718" spans="1:7" s="35" customFormat="1" ht="33.75">
      <c r="A718" s="26" t="s">
        <v>1337</v>
      </c>
      <c r="B718" s="44" t="s">
        <v>80</v>
      </c>
      <c r="C718" s="45" t="s">
        <v>25</v>
      </c>
      <c r="D718" s="71">
        <v>58.8</v>
      </c>
      <c r="E718" s="27"/>
      <c r="F718" s="28"/>
      <c r="G718" s="29"/>
    </row>
    <row r="719" spans="1:7" s="35" customFormat="1" ht="33.75">
      <c r="A719" s="26" t="s">
        <v>1338</v>
      </c>
      <c r="B719" s="44" t="s">
        <v>387</v>
      </c>
      <c r="C719" s="45" t="s">
        <v>18</v>
      </c>
      <c r="D719" s="71">
        <v>1</v>
      </c>
      <c r="E719" s="27"/>
      <c r="F719" s="28"/>
      <c r="G719" s="29"/>
    </row>
    <row r="720" spans="1:7" s="35" customFormat="1" ht="33.75">
      <c r="A720" s="26" t="s">
        <v>1339</v>
      </c>
      <c r="B720" s="44" t="s">
        <v>378</v>
      </c>
      <c r="C720" s="45" t="s">
        <v>18</v>
      </c>
      <c r="D720" s="71">
        <v>2</v>
      </c>
      <c r="E720" s="27"/>
      <c r="F720" s="28"/>
      <c r="G720" s="29"/>
    </row>
    <row r="721" spans="1:7" s="35" customFormat="1" ht="33.75">
      <c r="A721" s="26" t="s">
        <v>1340</v>
      </c>
      <c r="B721" s="44" t="s">
        <v>388</v>
      </c>
      <c r="C721" s="45" t="s">
        <v>18</v>
      </c>
      <c r="D721" s="71">
        <v>1</v>
      </c>
      <c r="E721" s="27"/>
      <c r="F721" s="28"/>
      <c r="G721" s="29"/>
    </row>
    <row r="722" spans="1:7" s="35" customFormat="1" ht="33.75">
      <c r="A722" s="26" t="s">
        <v>1341</v>
      </c>
      <c r="B722" s="44" t="s">
        <v>379</v>
      </c>
      <c r="C722" s="45" t="s">
        <v>18</v>
      </c>
      <c r="D722" s="71">
        <v>6</v>
      </c>
      <c r="E722" s="27"/>
      <c r="F722" s="28"/>
      <c r="G722" s="29"/>
    </row>
    <row r="723" spans="1:7" s="35" customFormat="1" ht="33.75">
      <c r="A723" s="26" t="s">
        <v>1342</v>
      </c>
      <c r="B723" s="44" t="s">
        <v>380</v>
      </c>
      <c r="C723" s="45" t="s">
        <v>18</v>
      </c>
      <c r="D723" s="71">
        <v>1</v>
      </c>
      <c r="E723" s="27"/>
      <c r="F723" s="28"/>
      <c r="G723" s="29"/>
    </row>
    <row r="724" spans="1:7" s="35" customFormat="1" ht="33.75">
      <c r="A724" s="26" t="s">
        <v>1343</v>
      </c>
      <c r="B724" s="44" t="s">
        <v>381</v>
      </c>
      <c r="C724" s="45" t="s">
        <v>18</v>
      </c>
      <c r="D724" s="71">
        <v>2</v>
      </c>
      <c r="E724" s="27"/>
      <c r="F724" s="28"/>
      <c r="G724" s="29"/>
    </row>
    <row r="725" spans="1:7" s="35" customFormat="1" ht="33.75">
      <c r="A725" s="26" t="s">
        <v>1344</v>
      </c>
      <c r="B725" s="44" t="s">
        <v>385</v>
      </c>
      <c r="C725" s="45" t="s">
        <v>18</v>
      </c>
      <c r="D725" s="71">
        <v>16</v>
      </c>
      <c r="E725" s="27"/>
      <c r="F725" s="28"/>
      <c r="G725" s="29"/>
    </row>
    <row r="726" spans="1:7" s="35" customFormat="1" ht="33.75">
      <c r="A726" s="26" t="s">
        <v>1345</v>
      </c>
      <c r="B726" s="44" t="s">
        <v>389</v>
      </c>
      <c r="C726" s="45" t="s">
        <v>18</v>
      </c>
      <c r="D726" s="71">
        <v>1</v>
      </c>
      <c r="E726" s="27"/>
      <c r="F726" s="28"/>
      <c r="G726" s="29"/>
    </row>
    <row r="727" spans="1:7" s="35" customFormat="1" ht="33.75">
      <c r="A727" s="26" t="s">
        <v>1346</v>
      </c>
      <c r="B727" s="44" t="s">
        <v>384</v>
      </c>
      <c r="C727" s="45" t="s">
        <v>18</v>
      </c>
      <c r="D727" s="71">
        <v>2</v>
      </c>
      <c r="E727" s="27"/>
      <c r="F727" s="28"/>
      <c r="G727" s="29"/>
    </row>
    <row r="728" spans="1:7" s="35" customFormat="1" ht="33.75">
      <c r="A728" s="26" t="s">
        <v>1347</v>
      </c>
      <c r="B728" s="44" t="s">
        <v>390</v>
      </c>
      <c r="C728" s="45" t="s">
        <v>18</v>
      </c>
      <c r="D728" s="71">
        <v>1</v>
      </c>
      <c r="E728" s="27"/>
      <c r="F728" s="28"/>
      <c r="G728" s="29"/>
    </row>
    <row r="729" spans="1:7" s="35" customFormat="1" ht="33.75">
      <c r="A729" s="26" t="s">
        <v>1348</v>
      </c>
      <c r="B729" s="44" t="s">
        <v>391</v>
      </c>
      <c r="C729" s="45" t="s">
        <v>18</v>
      </c>
      <c r="D729" s="71">
        <v>1</v>
      </c>
      <c r="E729" s="27"/>
      <c r="F729" s="28"/>
      <c r="G729" s="29"/>
    </row>
    <row r="730" spans="1:7" s="35" customFormat="1" ht="33.75">
      <c r="A730" s="26" t="s">
        <v>1349</v>
      </c>
      <c r="B730" s="44" t="s">
        <v>386</v>
      </c>
      <c r="C730" s="45" t="s">
        <v>18</v>
      </c>
      <c r="D730" s="71">
        <v>1</v>
      </c>
      <c r="E730" s="27"/>
      <c r="F730" s="28"/>
      <c r="G730" s="29"/>
    </row>
    <row r="731" spans="1:7" s="35" customFormat="1" ht="33.75">
      <c r="A731" s="26" t="s">
        <v>1350</v>
      </c>
      <c r="B731" s="44" t="s">
        <v>392</v>
      </c>
      <c r="C731" s="45" t="s">
        <v>18</v>
      </c>
      <c r="D731" s="71">
        <v>1</v>
      </c>
      <c r="E731" s="27"/>
      <c r="F731" s="28"/>
      <c r="G731" s="29"/>
    </row>
    <row r="732" spans="1:7" s="35" customFormat="1" ht="33.75">
      <c r="A732" s="26" t="s">
        <v>1351</v>
      </c>
      <c r="B732" s="44" t="s">
        <v>382</v>
      </c>
      <c r="C732" s="45" t="s">
        <v>18</v>
      </c>
      <c r="D732" s="71">
        <v>1</v>
      </c>
      <c r="E732" s="27"/>
      <c r="F732" s="28"/>
      <c r="G732" s="29"/>
    </row>
    <row r="733" spans="1:7" s="35" customFormat="1" ht="33.75">
      <c r="A733" s="26" t="s">
        <v>1352</v>
      </c>
      <c r="B733" s="44" t="s">
        <v>383</v>
      </c>
      <c r="C733" s="45" t="s">
        <v>18</v>
      </c>
      <c r="D733" s="71">
        <v>3</v>
      </c>
      <c r="E733" s="27"/>
      <c r="F733" s="28"/>
      <c r="G733" s="29"/>
    </row>
    <row r="734" spans="1:7" s="35" customFormat="1" ht="33.75">
      <c r="A734" s="26" t="s">
        <v>1353</v>
      </c>
      <c r="B734" s="44" t="s">
        <v>393</v>
      </c>
      <c r="C734" s="45" t="s">
        <v>18</v>
      </c>
      <c r="D734" s="71">
        <v>3</v>
      </c>
      <c r="E734" s="27"/>
      <c r="F734" s="28"/>
      <c r="G734" s="29"/>
    </row>
    <row r="735" spans="1:7" s="35" customFormat="1" ht="33.75">
      <c r="A735" s="26" t="s">
        <v>1354</v>
      </c>
      <c r="B735" s="44" t="s">
        <v>81</v>
      </c>
      <c r="C735" s="45" t="s">
        <v>72</v>
      </c>
      <c r="D735" s="71">
        <v>65.319999999999993</v>
      </c>
      <c r="E735" s="27"/>
      <c r="F735" s="28"/>
      <c r="G735" s="29"/>
    </row>
    <row r="736" spans="1:7" s="35" customFormat="1" ht="33.75">
      <c r="A736" s="26" t="s">
        <v>1355</v>
      </c>
      <c r="B736" s="44" t="s">
        <v>82</v>
      </c>
      <c r="C736" s="45" t="s">
        <v>18</v>
      </c>
      <c r="D736" s="71">
        <v>526</v>
      </c>
      <c r="E736" s="27"/>
      <c r="F736" s="28"/>
      <c r="G736" s="29"/>
    </row>
    <row r="737" spans="1:7" s="35" customFormat="1" ht="22.5">
      <c r="A737" s="26" t="s">
        <v>1356</v>
      </c>
      <c r="B737" s="44" t="s">
        <v>83</v>
      </c>
      <c r="C737" s="45" t="s">
        <v>18</v>
      </c>
      <c r="D737" s="71">
        <v>473</v>
      </c>
      <c r="E737" s="27"/>
      <c r="F737" s="28"/>
      <c r="G737" s="29"/>
    </row>
    <row r="738" spans="1:7" s="35" customFormat="1" ht="22.5">
      <c r="A738" s="26" t="s">
        <v>1357</v>
      </c>
      <c r="B738" s="44" t="s">
        <v>84</v>
      </c>
      <c r="C738" s="45" t="s">
        <v>18</v>
      </c>
      <c r="D738" s="71">
        <v>644</v>
      </c>
      <c r="E738" s="27"/>
      <c r="F738" s="28"/>
      <c r="G738" s="29"/>
    </row>
    <row r="739" spans="1:7" s="35" customFormat="1" ht="33.75">
      <c r="A739" s="26" t="s">
        <v>1358</v>
      </c>
      <c r="B739" s="44" t="s">
        <v>85</v>
      </c>
      <c r="C739" s="45" t="s">
        <v>18</v>
      </c>
      <c r="D739" s="71">
        <v>576</v>
      </c>
      <c r="E739" s="27"/>
      <c r="F739" s="28"/>
      <c r="G739" s="29"/>
    </row>
    <row r="740" spans="1:7" s="25" customFormat="1" ht="22.5">
      <c r="A740" s="26" t="s">
        <v>1359</v>
      </c>
      <c r="B740" s="44" t="s">
        <v>86</v>
      </c>
      <c r="C740" s="45" t="s">
        <v>17</v>
      </c>
      <c r="D740" s="71">
        <v>71.95</v>
      </c>
      <c r="E740" s="27"/>
      <c r="F740" s="28"/>
      <c r="G740" s="29"/>
    </row>
    <row r="741" spans="1:7" s="35" customFormat="1" ht="33.75">
      <c r="A741" s="26" t="s">
        <v>1360</v>
      </c>
      <c r="B741" s="44" t="s">
        <v>87</v>
      </c>
      <c r="C741" s="45" t="s">
        <v>17</v>
      </c>
      <c r="D741" s="71">
        <v>84.98</v>
      </c>
      <c r="E741" s="27"/>
      <c r="F741" s="28"/>
      <c r="G741" s="29"/>
    </row>
    <row r="742" spans="1:7" s="35" customFormat="1" ht="33.75">
      <c r="A742" s="26" t="s">
        <v>1361</v>
      </c>
      <c r="B742" s="44" t="s">
        <v>88</v>
      </c>
      <c r="C742" s="45" t="s">
        <v>19</v>
      </c>
      <c r="D742" s="71">
        <v>1614.6200000000001</v>
      </c>
      <c r="E742" s="27"/>
      <c r="F742" s="28"/>
      <c r="G742" s="29"/>
    </row>
    <row r="743" spans="1:7">
      <c r="A743" s="23" t="s">
        <v>654</v>
      </c>
      <c r="B743" s="33" t="s">
        <v>350</v>
      </c>
      <c r="C743" s="33"/>
      <c r="D743" s="33"/>
      <c r="E743" s="33"/>
      <c r="F743" s="33"/>
      <c r="G743" s="24">
        <f>ROUND(SUM(G744:G775),2)</f>
        <v>0</v>
      </c>
    </row>
    <row r="744" spans="1:7" s="25" customFormat="1" ht="33.75">
      <c r="A744" s="26" t="s">
        <v>1362</v>
      </c>
      <c r="B744" s="44" t="s">
        <v>349</v>
      </c>
      <c r="C744" s="45" t="s">
        <v>25</v>
      </c>
      <c r="D744" s="71">
        <v>95.49</v>
      </c>
      <c r="E744" s="27"/>
      <c r="F744" s="28"/>
      <c r="G744" s="29"/>
    </row>
    <row r="745" spans="1:7" s="25" customFormat="1" ht="22.5">
      <c r="A745" s="26" t="s">
        <v>1363</v>
      </c>
      <c r="B745" s="44" t="s">
        <v>348</v>
      </c>
      <c r="C745" s="45" t="s">
        <v>25</v>
      </c>
      <c r="D745" s="71">
        <v>95.49</v>
      </c>
      <c r="E745" s="27"/>
      <c r="F745" s="28"/>
      <c r="G745" s="29"/>
    </row>
    <row r="746" spans="1:7" s="25" customFormat="1" ht="22.5">
      <c r="A746" s="26" t="s">
        <v>1364</v>
      </c>
      <c r="B746" s="44" t="s">
        <v>347</v>
      </c>
      <c r="C746" s="45" t="s">
        <v>25</v>
      </c>
      <c r="D746" s="71">
        <v>12.51</v>
      </c>
      <c r="E746" s="27"/>
      <c r="F746" s="28"/>
      <c r="G746" s="29"/>
    </row>
    <row r="747" spans="1:7" s="25" customFormat="1" ht="45">
      <c r="A747" s="26" t="s">
        <v>1365</v>
      </c>
      <c r="B747" s="44" t="s">
        <v>70</v>
      </c>
      <c r="C747" s="45" t="s">
        <v>17</v>
      </c>
      <c r="D747" s="71">
        <v>15.28</v>
      </c>
      <c r="E747" s="27"/>
      <c r="F747" s="28"/>
      <c r="G747" s="29"/>
    </row>
    <row r="748" spans="1:7" s="25" customFormat="1" ht="45">
      <c r="A748" s="26" t="s">
        <v>1366</v>
      </c>
      <c r="B748" s="44" t="s">
        <v>101</v>
      </c>
      <c r="C748" s="45" t="s">
        <v>17</v>
      </c>
      <c r="D748" s="71">
        <v>15.28</v>
      </c>
      <c r="E748" s="27"/>
      <c r="F748" s="28"/>
      <c r="G748" s="29"/>
    </row>
    <row r="749" spans="1:7" s="25" customFormat="1" ht="22.5">
      <c r="A749" s="26" t="s">
        <v>1367</v>
      </c>
      <c r="B749" s="44" t="s">
        <v>346</v>
      </c>
      <c r="C749" s="45" t="s">
        <v>25</v>
      </c>
      <c r="D749" s="71">
        <v>10.71</v>
      </c>
      <c r="E749" s="27"/>
      <c r="F749" s="28"/>
      <c r="G749" s="29"/>
    </row>
    <row r="750" spans="1:7" s="25" customFormat="1" ht="33.75">
      <c r="A750" s="26" t="s">
        <v>1368</v>
      </c>
      <c r="B750" s="44" t="s">
        <v>345</v>
      </c>
      <c r="C750" s="45" t="s">
        <v>25</v>
      </c>
      <c r="D750" s="71">
        <v>34.700000000000003</v>
      </c>
      <c r="E750" s="27"/>
      <c r="F750" s="37"/>
      <c r="G750" s="29"/>
    </row>
    <row r="751" spans="1:7" s="25" customFormat="1" ht="90">
      <c r="A751" s="26" t="s">
        <v>1369</v>
      </c>
      <c r="B751" s="44" t="s">
        <v>344</v>
      </c>
      <c r="C751" s="45" t="s">
        <v>23</v>
      </c>
      <c r="D751" s="71">
        <v>10</v>
      </c>
      <c r="E751" s="27"/>
      <c r="F751" s="28"/>
      <c r="G751" s="29"/>
    </row>
    <row r="752" spans="1:7" s="25" customFormat="1" ht="22.5">
      <c r="A752" s="26" t="s">
        <v>1370</v>
      </c>
      <c r="B752" s="44" t="s">
        <v>343</v>
      </c>
      <c r="C752" s="45" t="s">
        <v>25</v>
      </c>
      <c r="D752" s="71">
        <v>4.4000000000000004</v>
      </c>
      <c r="E752" s="27"/>
      <c r="F752" s="28"/>
      <c r="G752" s="29"/>
    </row>
    <row r="753" spans="1:7" s="25" customFormat="1" ht="22.5">
      <c r="A753" s="26" t="s">
        <v>1371</v>
      </c>
      <c r="B753" s="44" t="s">
        <v>342</v>
      </c>
      <c r="C753" s="45" t="s">
        <v>18</v>
      </c>
      <c r="D753" s="71">
        <v>4</v>
      </c>
      <c r="E753" s="27"/>
      <c r="F753" s="28"/>
      <c r="G753" s="29"/>
    </row>
    <row r="754" spans="1:7" s="25" customFormat="1" ht="45">
      <c r="A754" s="26" t="s">
        <v>1372</v>
      </c>
      <c r="B754" s="44" t="s">
        <v>341</v>
      </c>
      <c r="C754" s="45" t="s">
        <v>18</v>
      </c>
      <c r="D754" s="71">
        <v>6</v>
      </c>
      <c r="E754" s="27"/>
      <c r="F754" s="28"/>
      <c r="G754" s="29"/>
    </row>
    <row r="755" spans="1:7" s="25" customFormat="1" ht="45">
      <c r="A755" s="26" t="s">
        <v>1373</v>
      </c>
      <c r="B755" s="44" t="s">
        <v>340</v>
      </c>
      <c r="C755" s="45" t="s">
        <v>18</v>
      </c>
      <c r="D755" s="71">
        <v>1</v>
      </c>
      <c r="E755" s="27"/>
      <c r="F755" s="28"/>
      <c r="G755" s="29"/>
    </row>
    <row r="756" spans="1:7" s="25" customFormat="1" ht="22.5">
      <c r="A756" s="26" t="s">
        <v>1374</v>
      </c>
      <c r="B756" s="44" t="s">
        <v>339</v>
      </c>
      <c r="C756" s="45" t="s">
        <v>17</v>
      </c>
      <c r="D756" s="71">
        <v>0.12</v>
      </c>
      <c r="E756" s="27"/>
      <c r="F756" s="28"/>
      <c r="G756" s="29"/>
    </row>
    <row r="757" spans="1:7" s="25" customFormat="1" ht="45">
      <c r="A757" s="26" t="s">
        <v>1375</v>
      </c>
      <c r="B757" s="44" t="s">
        <v>338</v>
      </c>
      <c r="C757" s="45" t="s">
        <v>18</v>
      </c>
      <c r="D757" s="71">
        <v>4</v>
      </c>
      <c r="E757" s="27"/>
      <c r="F757" s="28"/>
      <c r="G757" s="29"/>
    </row>
    <row r="758" spans="1:7" s="25" customFormat="1" ht="123.75">
      <c r="A758" s="26" t="s">
        <v>1376</v>
      </c>
      <c r="B758" s="44" t="s">
        <v>337</v>
      </c>
      <c r="C758" s="45" t="s">
        <v>18</v>
      </c>
      <c r="D758" s="71">
        <v>4</v>
      </c>
      <c r="E758" s="27"/>
      <c r="F758" s="28"/>
      <c r="G758" s="29"/>
    </row>
    <row r="759" spans="1:7" s="25" customFormat="1" ht="78.75">
      <c r="A759" s="26" t="s">
        <v>1377</v>
      </c>
      <c r="B759" s="44" t="s">
        <v>336</v>
      </c>
      <c r="C759" s="45" t="s">
        <v>18</v>
      </c>
      <c r="D759" s="71">
        <v>4</v>
      </c>
      <c r="E759" s="27"/>
      <c r="F759" s="28"/>
      <c r="G759" s="29"/>
    </row>
    <row r="760" spans="1:7" s="25" customFormat="1" ht="33.75">
      <c r="A760" s="26" t="s">
        <v>1378</v>
      </c>
      <c r="B760" s="44" t="s">
        <v>335</v>
      </c>
      <c r="C760" s="45" t="s">
        <v>18</v>
      </c>
      <c r="D760" s="71">
        <v>2</v>
      </c>
      <c r="E760" s="27"/>
      <c r="F760" s="28"/>
      <c r="G760" s="29"/>
    </row>
    <row r="761" spans="1:7" s="25" customFormat="1" ht="45">
      <c r="A761" s="26" t="s">
        <v>1379</v>
      </c>
      <c r="B761" s="44" t="s">
        <v>334</v>
      </c>
      <c r="C761" s="45" t="s">
        <v>18</v>
      </c>
      <c r="D761" s="71">
        <v>12</v>
      </c>
      <c r="E761" s="27"/>
      <c r="F761" s="28"/>
      <c r="G761" s="29"/>
    </row>
    <row r="762" spans="1:7" s="25" customFormat="1" ht="45">
      <c r="A762" s="26" t="s">
        <v>1380</v>
      </c>
      <c r="B762" s="44" t="s">
        <v>333</v>
      </c>
      <c r="C762" s="45" t="s">
        <v>25</v>
      </c>
      <c r="D762" s="71">
        <v>79.2</v>
      </c>
      <c r="E762" s="27"/>
      <c r="F762" s="28"/>
      <c r="G762" s="29"/>
    </row>
    <row r="763" spans="1:7" s="25" customFormat="1" ht="281.25">
      <c r="A763" s="26" t="s">
        <v>1381</v>
      </c>
      <c r="B763" s="44" t="s">
        <v>332</v>
      </c>
      <c r="C763" s="45" t="s">
        <v>18</v>
      </c>
      <c r="D763" s="71">
        <v>1</v>
      </c>
      <c r="E763" s="27"/>
      <c r="F763" s="28"/>
      <c r="G763" s="29"/>
    </row>
    <row r="764" spans="1:7" s="25" customFormat="1" ht="78.75">
      <c r="A764" s="26" t="s">
        <v>1382</v>
      </c>
      <c r="B764" s="44" t="s">
        <v>331</v>
      </c>
      <c r="C764" s="45" t="s">
        <v>18</v>
      </c>
      <c r="D764" s="71">
        <v>1</v>
      </c>
      <c r="E764" s="27"/>
      <c r="F764" s="28"/>
      <c r="G764" s="29"/>
    </row>
    <row r="765" spans="1:7" s="25" customFormat="1" ht="33.75">
      <c r="A765" s="26" t="s">
        <v>1383</v>
      </c>
      <c r="B765" s="44" t="s">
        <v>330</v>
      </c>
      <c r="C765" s="45" t="s">
        <v>18</v>
      </c>
      <c r="D765" s="71">
        <v>4</v>
      </c>
      <c r="E765" s="27"/>
      <c r="F765" s="28"/>
      <c r="G765" s="29"/>
    </row>
    <row r="766" spans="1:7" s="25" customFormat="1" ht="33.75">
      <c r="A766" s="26" t="s">
        <v>1384</v>
      </c>
      <c r="B766" s="44" t="s">
        <v>329</v>
      </c>
      <c r="C766" s="45" t="s">
        <v>18</v>
      </c>
      <c r="D766" s="71">
        <v>14</v>
      </c>
      <c r="E766" s="27"/>
      <c r="F766" s="28"/>
      <c r="G766" s="29"/>
    </row>
    <row r="767" spans="1:7" s="25" customFormat="1" ht="33.75">
      <c r="A767" s="26" t="s">
        <v>1385</v>
      </c>
      <c r="B767" s="44" t="s">
        <v>328</v>
      </c>
      <c r="C767" s="45" t="s">
        <v>18</v>
      </c>
      <c r="D767" s="71">
        <v>7</v>
      </c>
      <c r="E767" s="27"/>
      <c r="F767" s="28"/>
      <c r="G767" s="29"/>
    </row>
    <row r="768" spans="1:7" s="25" customFormat="1" ht="56.25">
      <c r="A768" s="26" t="s">
        <v>1386</v>
      </c>
      <c r="B768" s="44" t="s">
        <v>327</v>
      </c>
      <c r="C768" s="45" t="s">
        <v>18</v>
      </c>
      <c r="D768" s="71">
        <v>1</v>
      </c>
      <c r="E768" s="27"/>
      <c r="F768" s="28"/>
      <c r="G768" s="29"/>
    </row>
    <row r="769" spans="1:31" s="25" customFormat="1" ht="22.5">
      <c r="A769" s="26" t="s">
        <v>1387</v>
      </c>
      <c r="B769" s="44" t="s">
        <v>326</v>
      </c>
      <c r="C769" s="45" t="s">
        <v>18</v>
      </c>
      <c r="D769" s="71">
        <v>4</v>
      </c>
      <c r="E769" s="27"/>
      <c r="F769" s="28"/>
      <c r="G769" s="29"/>
    </row>
    <row r="770" spans="1:31" s="25" customFormat="1" ht="22.5">
      <c r="A770" s="26" t="s">
        <v>1388</v>
      </c>
      <c r="B770" s="44" t="s">
        <v>325</v>
      </c>
      <c r="C770" s="45" t="s">
        <v>18</v>
      </c>
      <c r="D770" s="71">
        <v>3</v>
      </c>
      <c r="E770" s="27"/>
      <c r="F770" s="28"/>
      <c r="G770" s="29"/>
    </row>
    <row r="771" spans="1:31" s="25" customFormat="1" ht="33.75">
      <c r="A771" s="26" t="s">
        <v>1389</v>
      </c>
      <c r="B771" s="44" t="s">
        <v>324</v>
      </c>
      <c r="C771" s="45" t="s">
        <v>18</v>
      </c>
      <c r="D771" s="71">
        <v>1</v>
      </c>
      <c r="E771" s="27"/>
      <c r="F771" s="28"/>
      <c r="G771" s="29"/>
    </row>
    <row r="772" spans="1:31" s="25" customFormat="1" ht="33.75">
      <c r="A772" s="26" t="s">
        <v>1390</v>
      </c>
      <c r="B772" s="44" t="s">
        <v>323</v>
      </c>
      <c r="C772" s="45" t="s">
        <v>321</v>
      </c>
      <c r="D772" s="71">
        <v>2</v>
      </c>
      <c r="E772" s="27"/>
      <c r="F772" s="28"/>
      <c r="G772" s="29"/>
    </row>
    <row r="773" spans="1:31" s="25" customFormat="1" ht="33.75">
      <c r="A773" s="26" t="s">
        <v>1391</v>
      </c>
      <c r="B773" s="44" t="s">
        <v>322</v>
      </c>
      <c r="C773" s="45" t="s">
        <v>321</v>
      </c>
      <c r="D773" s="71">
        <v>1</v>
      </c>
      <c r="E773" s="27"/>
      <c r="F773" s="28"/>
      <c r="G773" s="29"/>
    </row>
    <row r="774" spans="1:31" s="25" customFormat="1" ht="33.75">
      <c r="A774" s="26" t="s">
        <v>1392</v>
      </c>
      <c r="B774" s="44" t="s">
        <v>320</v>
      </c>
      <c r="C774" s="45" t="s">
        <v>25</v>
      </c>
      <c r="D774" s="71">
        <v>24.86</v>
      </c>
      <c r="E774" s="27"/>
      <c r="F774" s="28"/>
      <c r="G774" s="29"/>
    </row>
    <row r="775" spans="1:31" s="25" customFormat="1" ht="22.5">
      <c r="A775" s="26" t="s">
        <v>1393</v>
      </c>
      <c r="B775" s="44" t="s">
        <v>319</v>
      </c>
      <c r="C775" s="45" t="s">
        <v>17</v>
      </c>
      <c r="D775" s="71">
        <v>0.02</v>
      </c>
      <c r="E775" s="27"/>
      <c r="F775" s="28"/>
      <c r="G775" s="29"/>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s="81" customFormat="1">
      <c r="A776" s="23" t="s">
        <v>657</v>
      </c>
      <c r="B776" s="33" t="s">
        <v>655</v>
      </c>
      <c r="C776" s="33"/>
      <c r="D776" s="33"/>
      <c r="E776" s="33"/>
      <c r="F776" s="33"/>
      <c r="G776" s="24">
        <f>ROUND(SUM(G777),2)</f>
        <v>0</v>
      </c>
    </row>
    <row r="777" spans="1:31" s="31" customFormat="1" ht="22.5">
      <c r="A777" s="26" t="s">
        <v>1394</v>
      </c>
      <c r="B777" s="44" t="s">
        <v>656</v>
      </c>
      <c r="C777" s="45" t="s">
        <v>72</v>
      </c>
      <c r="D777" s="71">
        <v>1736.87</v>
      </c>
      <c r="E777" s="27"/>
      <c r="F777" s="28"/>
      <c r="G777" s="29"/>
    </row>
    <row r="781" spans="1:31" s="81" customFormat="1" ht="10.5" customHeight="1">
      <c r="A781" s="23"/>
      <c r="B781" s="33" t="s">
        <v>1395</v>
      </c>
      <c r="C781" s="33"/>
      <c r="D781" s="33"/>
      <c r="E781" s="33"/>
      <c r="F781" s="33"/>
      <c r="G781" s="24"/>
    </row>
    <row r="782" spans="1:31" ht="38.25">
      <c r="B782" s="136" t="str">
        <f>+B5</f>
        <v>Construcción del Centro Comunitario denominado San Miguel, más obras complementarias, etapa 01, frente 01, ubicado en la colonia Vistas del Centinela, Municipio de Zapopan, Jalisco.</v>
      </c>
    </row>
    <row r="784" spans="1:31" s="31" customFormat="1">
      <c r="A784" s="82" t="str">
        <f>A16</f>
        <v>A</v>
      </c>
      <c r="B784" s="97" t="str">
        <f>B16</f>
        <v>EDIFICACIÓN</v>
      </c>
      <c r="C784" s="97"/>
      <c r="D784" s="97"/>
      <c r="E784" s="97"/>
      <c r="F784" s="83"/>
      <c r="G784" s="138">
        <f>G16</f>
        <v>0</v>
      </c>
    </row>
    <row r="785" spans="1:7" s="31" customFormat="1">
      <c r="A785" s="90" t="str">
        <f>A17</f>
        <v>A1</v>
      </c>
      <c r="B785" s="91" t="str">
        <f>B17</f>
        <v>PRELIMINARES</v>
      </c>
      <c r="C785" s="91"/>
      <c r="D785" s="91"/>
      <c r="E785" s="91"/>
      <c r="F785" s="91"/>
      <c r="G785" s="139">
        <f>G17</f>
        <v>0</v>
      </c>
    </row>
    <row r="786" spans="1:7" s="31" customFormat="1">
      <c r="A786" s="90" t="str">
        <f>A24</f>
        <v>A2</v>
      </c>
      <c r="B786" s="91" t="str">
        <f>B24</f>
        <v>ESTRUCTURA</v>
      </c>
      <c r="C786" s="91"/>
      <c r="D786" s="91"/>
      <c r="E786" s="91"/>
      <c r="F786" s="91"/>
      <c r="G786" s="139">
        <f>G24</f>
        <v>0</v>
      </c>
    </row>
    <row r="787" spans="1:7" s="31" customFormat="1">
      <c r="A787" s="84" t="str">
        <f>A25</f>
        <v>A2.1</v>
      </c>
      <c r="B787" s="85" t="str">
        <f>B25</f>
        <v>EXCAVACIONES Y RELLENOS</v>
      </c>
      <c r="C787" s="86"/>
      <c r="D787" s="87"/>
      <c r="E787" s="88"/>
      <c r="F787" s="89"/>
      <c r="G787" s="140">
        <f>G25</f>
        <v>0</v>
      </c>
    </row>
    <row r="788" spans="1:7" s="31" customFormat="1">
      <c r="A788" s="84" t="str">
        <f>A35</f>
        <v>A2.2</v>
      </c>
      <c r="B788" s="59" t="str">
        <f>B35</f>
        <v>CIMENTACIÓN</v>
      </c>
      <c r="C788" s="60"/>
      <c r="D788" s="61"/>
      <c r="E788" s="62"/>
      <c r="F788" s="55"/>
      <c r="G788" s="140">
        <f>G35</f>
        <v>0</v>
      </c>
    </row>
    <row r="789" spans="1:7" s="31" customFormat="1">
      <c r="A789" s="84" t="str">
        <f>A50</f>
        <v>A2.3</v>
      </c>
      <c r="B789" s="59" t="str">
        <f>B50</f>
        <v>COLUMNAS Y MUROS DE CONCRETO</v>
      </c>
      <c r="C789" s="60"/>
      <c r="D789" s="61"/>
      <c r="E789" s="62"/>
      <c r="F789" s="55"/>
      <c r="G789" s="140">
        <f>G50</f>
        <v>0</v>
      </c>
    </row>
    <row r="790" spans="1:7" s="31" customFormat="1">
      <c r="A790" s="84" t="str">
        <f>A61</f>
        <v>A2.4</v>
      </c>
      <c r="B790" s="59" t="str">
        <f>B61</f>
        <v>TRABES, LOSA NERVADA Y LOSA LLENA</v>
      </c>
      <c r="C790" s="60"/>
      <c r="D790" s="61"/>
      <c r="E790" s="62"/>
      <c r="F790" s="55"/>
      <c r="G790" s="140">
        <f>G61</f>
        <v>0</v>
      </c>
    </row>
    <row r="791" spans="1:7" s="31" customFormat="1">
      <c r="A791" s="84" t="str">
        <f>A72</f>
        <v>A2.5</v>
      </c>
      <c r="B791" s="85" t="str">
        <f>B72</f>
        <v>REFUERZO DE HERRERÍA PARA CELOSÍAS</v>
      </c>
      <c r="C791" s="86"/>
      <c r="D791" s="87"/>
      <c r="E791" s="88"/>
      <c r="F791" s="89"/>
      <c r="G791" s="140">
        <f>G72</f>
        <v>0</v>
      </c>
    </row>
    <row r="792" spans="1:7" s="31" customFormat="1">
      <c r="A792" s="90" t="str">
        <f>A79</f>
        <v>A3</v>
      </c>
      <c r="B792" s="91" t="str">
        <f>B79</f>
        <v>ESCALERAS</v>
      </c>
      <c r="C792" s="91"/>
      <c r="D792" s="91"/>
      <c r="E792" s="91"/>
      <c r="F792" s="91"/>
      <c r="G792" s="139">
        <f>G79</f>
        <v>0</v>
      </c>
    </row>
    <row r="793" spans="1:7" s="31" customFormat="1">
      <c r="A793" s="84" t="str">
        <f>A80</f>
        <v>A3.1</v>
      </c>
      <c r="B793" s="85" t="str">
        <f>B80</f>
        <v>EXCAVACIONES Y RELLENOS</v>
      </c>
      <c r="C793" s="86"/>
      <c r="D793" s="87"/>
      <c r="E793" s="88"/>
      <c r="F793" s="89"/>
      <c r="G793" s="140">
        <f>G80</f>
        <v>0</v>
      </c>
    </row>
    <row r="794" spans="1:7" s="31" customFormat="1">
      <c r="A794" s="84" t="str">
        <f>A86</f>
        <v>A3.2</v>
      </c>
      <c r="B794" s="59" t="str">
        <f>B86</f>
        <v>ZAPATAS, DADOS Y ESCALERAS</v>
      </c>
      <c r="C794" s="60"/>
      <c r="D794" s="61"/>
      <c r="E794" s="62"/>
      <c r="F794" s="55"/>
      <c r="G794" s="140">
        <f>G86</f>
        <v>0</v>
      </c>
    </row>
    <row r="795" spans="1:7" s="31" customFormat="1">
      <c r="A795" s="90" t="str">
        <f>A95</f>
        <v>A4</v>
      </c>
      <c r="B795" s="91" t="str">
        <f>B95</f>
        <v>ALBAÑILERÍAS</v>
      </c>
      <c r="C795" s="91"/>
      <c r="D795" s="91"/>
      <c r="E795" s="91"/>
      <c r="F795" s="91"/>
      <c r="G795" s="139">
        <f>G95</f>
        <v>0</v>
      </c>
    </row>
    <row r="796" spans="1:7" s="31" customFormat="1">
      <c r="A796" s="84" t="str">
        <f>A96</f>
        <v>A4.1</v>
      </c>
      <c r="B796" s="85" t="str">
        <f>B96</f>
        <v>EXCAVACIONES Y RELLENOS</v>
      </c>
      <c r="C796" s="86"/>
      <c r="D796" s="87"/>
      <c r="E796" s="88"/>
      <c r="F796" s="89"/>
      <c r="G796" s="140">
        <f>G96</f>
        <v>0</v>
      </c>
    </row>
    <row r="797" spans="1:7" s="31" customFormat="1">
      <c r="A797" s="84" t="str">
        <f>A104</f>
        <v>A4.2</v>
      </c>
      <c r="B797" s="59" t="str">
        <f>B104</f>
        <v>MUROS, DALAS Y CASTILLOS</v>
      </c>
      <c r="C797" s="60"/>
      <c r="D797" s="61"/>
      <c r="E797" s="62"/>
      <c r="F797" s="55"/>
      <c r="G797" s="140">
        <f>G104</f>
        <v>0</v>
      </c>
    </row>
    <row r="798" spans="1:7" s="31" customFormat="1">
      <c r="A798" s="90" t="str">
        <f>A119</f>
        <v>A5</v>
      </c>
      <c r="B798" s="91" t="str">
        <f>B119</f>
        <v>IMPERMEABILIZACIÓN DE AZOTEA</v>
      </c>
      <c r="C798" s="91"/>
      <c r="D798" s="91"/>
      <c r="E798" s="91"/>
      <c r="F798" s="91"/>
      <c r="G798" s="139">
        <f>G119</f>
        <v>0</v>
      </c>
    </row>
    <row r="799" spans="1:7" s="31" customFormat="1">
      <c r="A799" s="90" t="str">
        <f>A123</f>
        <v>A6</v>
      </c>
      <c r="B799" s="91" t="str">
        <f>B123</f>
        <v>RECUBRIMIENTOS Y ACABADOS</v>
      </c>
      <c r="C799" s="91"/>
      <c r="D799" s="91"/>
      <c r="E799" s="91"/>
      <c r="F799" s="91"/>
      <c r="G799" s="139">
        <f>G123</f>
        <v>0</v>
      </c>
    </row>
    <row r="800" spans="1:7" s="31" customFormat="1">
      <c r="A800" s="84" t="str">
        <f>A124</f>
        <v>A6.1</v>
      </c>
      <c r="B800" s="85" t="str">
        <f>B124</f>
        <v>PISOS</v>
      </c>
      <c r="C800" s="86"/>
      <c r="D800" s="87"/>
      <c r="E800" s="88"/>
      <c r="F800" s="89"/>
      <c r="G800" s="140">
        <f>G124</f>
        <v>0</v>
      </c>
    </row>
    <row r="801" spans="1:7" s="31" customFormat="1">
      <c r="A801" s="84" t="str">
        <f>A138</f>
        <v>A6.2</v>
      </c>
      <c r="B801" s="59" t="str">
        <f>B138</f>
        <v>MUROS</v>
      </c>
      <c r="C801" s="60"/>
      <c r="D801" s="61"/>
      <c r="E801" s="62"/>
      <c r="F801" s="55"/>
      <c r="G801" s="140">
        <f>G138</f>
        <v>0</v>
      </c>
    </row>
    <row r="802" spans="1:7" s="31" customFormat="1">
      <c r="A802" s="84" t="str">
        <f>A147</f>
        <v>A6.3</v>
      </c>
      <c r="B802" s="59" t="str">
        <f>B147</f>
        <v>PLAFONES</v>
      </c>
      <c r="C802" s="60"/>
      <c r="D802" s="61"/>
      <c r="E802" s="62"/>
      <c r="F802" s="55"/>
      <c r="G802" s="140">
        <f>G147</f>
        <v>0</v>
      </c>
    </row>
    <row r="803" spans="1:7" s="31" customFormat="1">
      <c r="A803" s="90" t="str">
        <f>A152</f>
        <v>A7</v>
      </c>
      <c r="B803" s="91" t="str">
        <f>B152</f>
        <v>HERRERÍAS</v>
      </c>
      <c r="C803" s="91"/>
      <c r="D803" s="91"/>
      <c r="E803" s="91"/>
      <c r="F803" s="91"/>
      <c r="G803" s="139">
        <f>G152</f>
        <v>0</v>
      </c>
    </row>
    <row r="804" spans="1:7" s="31" customFormat="1">
      <c r="A804" s="90" t="str">
        <f>A179</f>
        <v>A8</v>
      </c>
      <c r="B804" s="91" t="str">
        <f>B179</f>
        <v>PUERTAS</v>
      </c>
      <c r="C804" s="91"/>
      <c r="D804" s="91"/>
      <c r="E804" s="91"/>
      <c r="F804" s="91"/>
      <c r="G804" s="139">
        <f>G179</f>
        <v>0</v>
      </c>
    </row>
    <row r="805" spans="1:7" s="31" customFormat="1">
      <c r="A805" s="90" t="str">
        <f>A188</f>
        <v>A9</v>
      </c>
      <c r="B805" s="91" t="str">
        <f>B188</f>
        <v>CANCELERÍA</v>
      </c>
      <c r="C805" s="91"/>
      <c r="D805" s="91"/>
      <c r="E805" s="91"/>
      <c r="F805" s="91"/>
      <c r="G805" s="139">
        <f>G188</f>
        <v>0</v>
      </c>
    </row>
    <row r="806" spans="1:7" s="31" customFormat="1">
      <c r="A806" s="90" t="str">
        <f>A202</f>
        <v>A10</v>
      </c>
      <c r="B806" s="91" t="str">
        <f>B202</f>
        <v>CARPINTERÍA</v>
      </c>
      <c r="C806" s="91"/>
      <c r="D806" s="91"/>
      <c r="E806" s="91"/>
      <c r="F806" s="91"/>
      <c r="G806" s="139">
        <f>G202</f>
        <v>0</v>
      </c>
    </row>
    <row r="807" spans="1:7" s="31" customFormat="1">
      <c r="A807" s="90" t="str">
        <f>A210</f>
        <v>A11</v>
      </c>
      <c r="B807" s="91" t="str">
        <f>B210</f>
        <v>MOBILIARIO EN BAÑOS</v>
      </c>
      <c r="C807" s="91"/>
      <c r="D807" s="91"/>
      <c r="E807" s="91"/>
      <c r="F807" s="91"/>
      <c r="G807" s="139">
        <f>G210</f>
        <v>0</v>
      </c>
    </row>
    <row r="808" spans="1:7" s="31" customFormat="1">
      <c r="A808" s="84" t="str">
        <f>A211</f>
        <v>A11.1</v>
      </c>
      <c r="B808" s="59" t="str">
        <f>B211</f>
        <v>LAVAMANOS</v>
      </c>
      <c r="C808" s="60"/>
      <c r="D808" s="61"/>
      <c r="E808" s="62"/>
      <c r="F808" s="55"/>
      <c r="G808" s="140">
        <f>G211</f>
        <v>0</v>
      </c>
    </row>
    <row r="809" spans="1:7" s="31" customFormat="1">
      <c r="A809" s="84" t="str">
        <f>A216</f>
        <v>A11.2</v>
      </c>
      <c r="B809" s="59" t="str">
        <f>B216</f>
        <v>MOBILIARIO</v>
      </c>
      <c r="C809" s="60"/>
      <c r="D809" s="61"/>
      <c r="E809" s="62"/>
      <c r="F809" s="55"/>
      <c r="G809" s="140">
        <f>G216</f>
        <v>0</v>
      </c>
    </row>
    <row r="810" spans="1:7" s="31" customFormat="1">
      <c r="A810" s="90" t="str">
        <f>A240</f>
        <v>A12</v>
      </c>
      <c r="B810" s="91" t="str">
        <f>B240</f>
        <v>INSTALACIÓN HIDRÁULICA</v>
      </c>
      <c r="C810" s="91"/>
      <c r="D810" s="91"/>
      <c r="E810" s="91"/>
      <c r="F810" s="91"/>
      <c r="G810" s="139">
        <f>G240</f>
        <v>0</v>
      </c>
    </row>
    <row r="811" spans="1:7" s="31" customFormat="1">
      <c r="A811" s="84" t="str">
        <f>A241</f>
        <v>A12.1</v>
      </c>
      <c r="B811" s="85" t="str">
        <f>B241</f>
        <v>INSTALACIÓN HIDRÁULICA</v>
      </c>
      <c r="C811" s="86"/>
      <c r="D811" s="87"/>
      <c r="E811" s="88"/>
      <c r="F811" s="89"/>
      <c r="G811" s="140">
        <f>G241</f>
        <v>0</v>
      </c>
    </row>
    <row r="812" spans="1:7" s="31" customFormat="1">
      <c r="A812" s="84" t="str">
        <f>A256</f>
        <v>A12.2</v>
      </c>
      <c r="B812" s="59" t="str">
        <f>B256</f>
        <v>TOMA DOMICILIARIA</v>
      </c>
      <c r="C812" s="60"/>
      <c r="D812" s="61"/>
      <c r="E812" s="62"/>
      <c r="F812" s="55"/>
      <c r="G812" s="140">
        <f>G256</f>
        <v>0</v>
      </c>
    </row>
    <row r="813" spans="1:7" s="31" customFormat="1">
      <c r="A813" s="90" t="str">
        <f>A269</f>
        <v>A13</v>
      </c>
      <c r="B813" s="91" t="str">
        <f>B269</f>
        <v>INSTALACIÓN SANITARIA</v>
      </c>
      <c r="C813" s="91"/>
      <c r="D813" s="91"/>
      <c r="E813" s="91"/>
      <c r="F813" s="91"/>
      <c r="G813" s="139">
        <f>G269</f>
        <v>0</v>
      </c>
    </row>
    <row r="814" spans="1:7" s="31" customFormat="1">
      <c r="A814" s="90" t="str">
        <f>A295</f>
        <v>A14</v>
      </c>
      <c r="B814" s="91" t="str">
        <f>B295</f>
        <v>INSTALACIÓN PLUVIAL</v>
      </c>
      <c r="C814" s="91"/>
      <c r="D814" s="91"/>
      <c r="E814" s="91"/>
      <c r="F814" s="91"/>
      <c r="G814" s="139">
        <f>G295</f>
        <v>0</v>
      </c>
    </row>
    <row r="815" spans="1:7" s="31" customFormat="1">
      <c r="A815" s="90" t="str">
        <f>A318</f>
        <v>A15</v>
      </c>
      <c r="B815" s="91" t="str">
        <f>B318</f>
        <v>SEÑALÉTICA</v>
      </c>
      <c r="C815" s="91"/>
      <c r="D815" s="91"/>
      <c r="E815" s="91"/>
      <c r="F815" s="91"/>
      <c r="G815" s="139">
        <f>G318</f>
        <v>0</v>
      </c>
    </row>
    <row r="816" spans="1:7" s="31" customFormat="1">
      <c r="A816" s="90" t="str">
        <f>A334</f>
        <v>A16</v>
      </c>
      <c r="B816" s="91" t="str">
        <f>B334</f>
        <v>PROTECCIÓN CONTRA INCENDIOS</v>
      </c>
      <c r="C816" s="91"/>
      <c r="D816" s="91"/>
      <c r="E816" s="91"/>
      <c r="F816" s="91"/>
      <c r="G816" s="139">
        <f>G334</f>
        <v>0</v>
      </c>
    </row>
    <row r="817" spans="1:7" s="31" customFormat="1">
      <c r="A817" s="90" t="str">
        <f>A352</f>
        <v>A17</v>
      </c>
      <c r="B817" s="91" t="str">
        <f>B352</f>
        <v>INSTALACIONES ESPECIALES</v>
      </c>
      <c r="C817" s="91"/>
      <c r="D817" s="91"/>
      <c r="E817" s="91"/>
      <c r="F817" s="91"/>
      <c r="G817" s="139">
        <f>G352</f>
        <v>0</v>
      </c>
    </row>
    <row r="818" spans="1:7" s="31" customFormat="1">
      <c r="A818" s="84" t="str">
        <f>A353</f>
        <v>A17.1</v>
      </c>
      <c r="B818" s="85" t="str">
        <f>B353</f>
        <v>VOZ Y DATOS</v>
      </c>
      <c r="C818" s="86"/>
      <c r="D818" s="87"/>
      <c r="E818" s="88"/>
      <c r="F818" s="89"/>
      <c r="G818" s="140">
        <f>G353</f>
        <v>0</v>
      </c>
    </row>
    <row r="819" spans="1:7" s="31" customFormat="1">
      <c r="A819" s="84" t="str">
        <f>A372</f>
        <v>A17.2</v>
      </c>
      <c r="B819" s="59" t="str">
        <f>B372</f>
        <v>VOCEO</v>
      </c>
      <c r="C819" s="60"/>
      <c r="D819" s="61"/>
      <c r="E819" s="62"/>
      <c r="F819" s="55"/>
      <c r="G819" s="140">
        <f>G372</f>
        <v>0</v>
      </c>
    </row>
    <row r="820" spans="1:7" s="31" customFormat="1">
      <c r="A820" s="84" t="str">
        <f>A380</f>
        <v>A17.3</v>
      </c>
      <c r="B820" s="59" t="str">
        <f>B380</f>
        <v>CCTV</v>
      </c>
      <c r="C820" s="60"/>
      <c r="D820" s="61"/>
      <c r="E820" s="62"/>
      <c r="F820" s="55"/>
      <c r="G820" s="140">
        <f>G380</f>
        <v>0</v>
      </c>
    </row>
    <row r="821" spans="1:7" s="31" customFormat="1">
      <c r="A821" s="84" t="str">
        <f>A382</f>
        <v>A17.4</v>
      </c>
      <c r="B821" s="59" t="str">
        <f>B382</f>
        <v>DETECCIÓN DE HUMO</v>
      </c>
      <c r="C821" s="60"/>
      <c r="D821" s="61"/>
      <c r="E821" s="62"/>
      <c r="F821" s="55"/>
      <c r="G821" s="140">
        <f>G382</f>
        <v>0</v>
      </c>
    </row>
    <row r="822" spans="1:7" s="31" customFormat="1">
      <c r="A822" s="90" t="str">
        <f>A392</f>
        <v>A18</v>
      </c>
      <c r="B822" s="91" t="str">
        <f>B392</f>
        <v>VENTILACIÓN Y AIRE ACONDICIONADO</v>
      </c>
      <c r="C822" s="91"/>
      <c r="D822" s="91"/>
      <c r="E822" s="91"/>
      <c r="F822" s="91"/>
      <c r="G822" s="139">
        <f>G392</f>
        <v>0</v>
      </c>
    </row>
    <row r="823" spans="1:7" s="31" customFormat="1">
      <c r="A823" s="90" t="str">
        <f>A401</f>
        <v>A19</v>
      </c>
      <c r="B823" s="91" t="str">
        <f>B401</f>
        <v>INSTALACIÓN ELÉCTRICA</v>
      </c>
      <c r="C823" s="91"/>
      <c r="D823" s="91"/>
      <c r="E823" s="91"/>
      <c r="F823" s="91"/>
      <c r="G823" s="139">
        <f>G401</f>
        <v>0</v>
      </c>
    </row>
    <row r="824" spans="1:7" s="31" customFormat="1">
      <c r="A824" s="84" t="str">
        <f>A402</f>
        <v>A19.1</v>
      </c>
      <c r="B824" s="59" t="str">
        <f>B402</f>
        <v>ALIMENTADORES DE TABLEROS Y TRANSFORMADOR</v>
      </c>
      <c r="C824" s="60"/>
      <c r="D824" s="61"/>
      <c r="E824" s="62"/>
      <c r="F824" s="55"/>
      <c r="G824" s="140">
        <f>G402</f>
        <v>0</v>
      </c>
    </row>
    <row r="825" spans="1:7" s="31" customFormat="1">
      <c r="A825" s="84" t="str">
        <f>A437</f>
        <v>A19.2</v>
      </c>
      <c r="B825" s="59" t="str">
        <f>B437</f>
        <v>TABLEROS E INTERRUPTORES</v>
      </c>
      <c r="C825" s="60"/>
      <c r="D825" s="61"/>
      <c r="E825" s="62"/>
      <c r="F825" s="55"/>
      <c r="G825" s="140">
        <f>G437</f>
        <v>0</v>
      </c>
    </row>
    <row r="826" spans="1:7" s="31" customFormat="1">
      <c r="A826" s="84" t="str">
        <f>A454</f>
        <v>A19.3</v>
      </c>
      <c r="B826" s="59" t="str">
        <f>B454</f>
        <v>SALIDAS ELÉCTRICAS</v>
      </c>
      <c r="C826" s="60"/>
      <c r="D826" s="61"/>
      <c r="E826" s="62"/>
      <c r="F826" s="55"/>
      <c r="G826" s="140">
        <f>G454</f>
        <v>0</v>
      </c>
    </row>
    <row r="827" spans="1:7" s="31" customFormat="1">
      <c r="A827" s="84" t="str">
        <f>A470</f>
        <v>A19.4</v>
      </c>
      <c r="B827" s="85" t="str">
        <f>B470</f>
        <v>LUMINARIAS</v>
      </c>
      <c r="C827" s="86"/>
      <c r="D827" s="87"/>
      <c r="E827" s="88"/>
      <c r="F827" s="89"/>
      <c r="G827" s="140">
        <f>G470</f>
        <v>0</v>
      </c>
    </row>
    <row r="828" spans="1:7" s="31" customFormat="1">
      <c r="A828" s="84" t="str">
        <f>A484</f>
        <v>A19.5</v>
      </c>
      <c r="B828" s="59" t="str">
        <f>B484</f>
        <v>PANELES SOLARES</v>
      </c>
      <c r="C828" s="60"/>
      <c r="D828" s="61"/>
      <c r="E828" s="62"/>
      <c r="F828" s="55"/>
      <c r="G828" s="140">
        <f>G484</f>
        <v>0</v>
      </c>
    </row>
    <row r="829" spans="1:7" s="31" customFormat="1">
      <c r="A829" s="90" t="str">
        <f>A501</f>
        <v>A20</v>
      </c>
      <c r="B829" s="91" t="str">
        <f>B501</f>
        <v>LIMPIEZA</v>
      </c>
      <c r="C829" s="91"/>
      <c r="D829" s="91"/>
      <c r="E829" s="91"/>
      <c r="F829" s="91"/>
      <c r="G829" s="139">
        <f>G501</f>
        <v>0</v>
      </c>
    </row>
    <row r="830" spans="1:7" s="31" customFormat="1">
      <c r="A830" s="82" t="str">
        <f t="shared" ref="A830:B832" si="0">A503</f>
        <v>B</v>
      </c>
      <c r="B830" s="97" t="str">
        <f t="shared" si="0"/>
        <v>ÁREA EXTERIOR</v>
      </c>
      <c r="C830" s="97"/>
      <c r="D830" s="97"/>
      <c r="E830" s="97"/>
      <c r="F830" s="83"/>
      <c r="G830" s="138">
        <f>G503</f>
        <v>0</v>
      </c>
    </row>
    <row r="831" spans="1:7" s="31" customFormat="1">
      <c r="A831" s="90" t="str">
        <f t="shared" si="0"/>
        <v>B1</v>
      </c>
      <c r="B831" s="91" t="str">
        <f t="shared" si="0"/>
        <v>ALBAÑILERÍAS</v>
      </c>
      <c r="C831" s="91"/>
      <c r="D831" s="91"/>
      <c r="E831" s="91"/>
      <c r="F831" s="91"/>
      <c r="G831" s="139">
        <f>G504</f>
        <v>0</v>
      </c>
    </row>
    <row r="832" spans="1:7" s="31" customFormat="1">
      <c r="A832" s="84" t="str">
        <f t="shared" si="0"/>
        <v>B1.1</v>
      </c>
      <c r="B832" s="85" t="str">
        <f t="shared" si="0"/>
        <v>ESCALERAS DE HUERTO</v>
      </c>
      <c r="C832" s="86"/>
      <c r="D832" s="87"/>
      <c r="E832" s="88"/>
      <c r="F832" s="89"/>
      <c r="G832" s="140">
        <f>G505</f>
        <v>0</v>
      </c>
    </row>
    <row r="833" spans="1:7" s="31" customFormat="1">
      <c r="A833" s="84" t="str">
        <f>A524</f>
        <v>B1.2</v>
      </c>
      <c r="B833" s="59" t="str">
        <f>B524</f>
        <v>RAMPAS DE ACCESO UNIVERSAL</v>
      </c>
      <c r="C833" s="60"/>
      <c r="D833" s="61"/>
      <c r="E833" s="62"/>
      <c r="F833" s="55"/>
      <c r="G833" s="140">
        <f>G524</f>
        <v>0</v>
      </c>
    </row>
    <row r="834" spans="1:7" s="31" customFormat="1">
      <c r="A834" s="84" t="str">
        <f>A547</f>
        <v>B1.3</v>
      </c>
      <c r="B834" s="59" t="str">
        <f>B547</f>
        <v>HUERTO URBANO</v>
      </c>
      <c r="C834" s="60"/>
      <c r="D834" s="61"/>
      <c r="E834" s="62"/>
      <c r="F834" s="55"/>
      <c r="G834" s="140">
        <f>G547</f>
        <v>0</v>
      </c>
    </row>
    <row r="835" spans="1:7" s="31" customFormat="1">
      <c r="A835" s="92" t="str">
        <f>A576</f>
        <v>B1.4</v>
      </c>
      <c r="B835" s="59" t="str">
        <f>B576</f>
        <v>BARRA DE LAVAMANOS</v>
      </c>
      <c r="C835" s="60"/>
      <c r="D835" s="61"/>
      <c r="E835" s="62"/>
      <c r="F835" s="55"/>
      <c r="G835" s="140">
        <f>G576</f>
        <v>0</v>
      </c>
    </row>
    <row r="836" spans="1:7" s="31" customFormat="1">
      <c r="A836" s="90" t="str">
        <f>A583</f>
        <v>B2</v>
      </c>
      <c r="B836" s="91" t="str">
        <f>B583</f>
        <v>ACABADOS</v>
      </c>
      <c r="C836" s="91"/>
      <c r="D836" s="91"/>
      <c r="E836" s="91"/>
      <c r="F836" s="91"/>
      <c r="G836" s="139">
        <f>G583</f>
        <v>0</v>
      </c>
    </row>
    <row r="837" spans="1:7" s="31" customFormat="1">
      <c r="A837" s="92" t="str">
        <f>A584</f>
        <v>B2.1</v>
      </c>
      <c r="B837" s="85" t="str">
        <f>B584</f>
        <v>BAHÍA PARA CARGA Y DESCARGA</v>
      </c>
      <c r="C837" s="86"/>
      <c r="D837" s="87"/>
      <c r="E837" s="88"/>
      <c r="F837" s="89"/>
      <c r="G837" s="140">
        <f>G584</f>
        <v>0</v>
      </c>
    </row>
    <row r="838" spans="1:7" s="31" customFormat="1">
      <c r="A838" s="92" t="str">
        <f>A592</f>
        <v>B2.2</v>
      </c>
      <c r="B838" s="59" t="str">
        <f>B592</f>
        <v>BANQUETAS Y ANDADORES</v>
      </c>
      <c r="C838" s="60"/>
      <c r="D838" s="61"/>
      <c r="E838" s="62"/>
      <c r="F838" s="55"/>
      <c r="G838" s="140">
        <f>G592</f>
        <v>0</v>
      </c>
    </row>
    <row r="839" spans="1:7" s="31" customFormat="1">
      <c r="A839" s="92" t="str">
        <f>A618</f>
        <v>B2.3</v>
      </c>
      <c r="B839" s="59" t="str">
        <f>B618</f>
        <v>RECUBRIMIENTO EN MUROS</v>
      </c>
      <c r="C839" s="60"/>
      <c r="D839" s="61"/>
      <c r="E839" s="62"/>
      <c r="F839" s="55"/>
      <c r="G839" s="140">
        <f>G618</f>
        <v>0</v>
      </c>
    </row>
    <row r="840" spans="1:7" s="31" customFormat="1">
      <c r="A840" s="90" t="str">
        <f>A620</f>
        <v>B3</v>
      </c>
      <c r="B840" s="91" t="str">
        <f>B620</f>
        <v>MUROS DE CONCRETO DE CONTENCIÓN</v>
      </c>
      <c r="C840" s="91"/>
      <c r="D840" s="91"/>
      <c r="E840" s="91"/>
      <c r="F840" s="91"/>
      <c r="G840" s="139">
        <f>G620</f>
        <v>0</v>
      </c>
    </row>
    <row r="841" spans="1:7" s="31" customFormat="1">
      <c r="A841" s="90" t="str">
        <f>A641</f>
        <v>B4</v>
      </c>
      <c r="B841" s="91" t="str">
        <f>B641</f>
        <v>MOBILIARIO URBANO</v>
      </c>
      <c r="C841" s="91"/>
      <c r="D841" s="91"/>
      <c r="E841" s="91"/>
      <c r="F841" s="91"/>
      <c r="G841" s="139">
        <f>G641</f>
        <v>0</v>
      </c>
    </row>
    <row r="842" spans="1:7" s="31" customFormat="1">
      <c r="A842" s="90" t="str">
        <f>A650</f>
        <v>B5</v>
      </c>
      <c r="B842" s="91" t="str">
        <f>B650</f>
        <v>MURO PERIMETRAL</v>
      </c>
      <c r="C842" s="91"/>
      <c r="D842" s="91"/>
      <c r="E842" s="91"/>
      <c r="F842" s="91"/>
      <c r="G842" s="139">
        <f>G650</f>
        <v>0</v>
      </c>
    </row>
    <row r="843" spans="1:7" s="31" customFormat="1">
      <c r="A843" s="90" t="str">
        <f>A668</f>
        <v>B6</v>
      </c>
      <c r="B843" s="91" t="str">
        <f>B668</f>
        <v>BODEGA HUERTO</v>
      </c>
      <c r="C843" s="91"/>
      <c r="D843" s="91"/>
      <c r="E843" s="91"/>
      <c r="F843" s="91"/>
      <c r="G843" s="139">
        <f>G668</f>
        <v>0</v>
      </c>
    </row>
    <row r="844" spans="1:7" s="31" customFormat="1">
      <c r="A844" s="84" t="str">
        <f>A669</f>
        <v>B6.1</v>
      </c>
      <c r="B844" s="85" t="str">
        <f>B669</f>
        <v>CIMENTACIÓN</v>
      </c>
      <c r="C844" s="86"/>
      <c r="D844" s="87"/>
      <c r="E844" s="88"/>
      <c r="F844" s="89"/>
      <c r="G844" s="140">
        <f>G669</f>
        <v>0</v>
      </c>
    </row>
    <row r="845" spans="1:7" s="31" customFormat="1">
      <c r="A845" s="84" t="str">
        <f>A681</f>
        <v>B6.2</v>
      </c>
      <c r="B845" s="59" t="str">
        <f>B681</f>
        <v>ALBAÑILERÍAS</v>
      </c>
      <c r="C845" s="60"/>
      <c r="D845" s="61"/>
      <c r="E845" s="62"/>
      <c r="F845" s="55"/>
      <c r="G845" s="140">
        <f>G681</f>
        <v>0</v>
      </c>
    </row>
    <row r="846" spans="1:7" s="31" customFormat="1">
      <c r="A846" s="84" t="str">
        <f>A692</f>
        <v>B6.3</v>
      </c>
      <c r="B846" s="59" t="str">
        <f>B692</f>
        <v>LOSA LLENA</v>
      </c>
      <c r="C846" s="60"/>
      <c r="D846" s="61"/>
      <c r="E846" s="62"/>
      <c r="F846" s="55"/>
      <c r="G846" s="140">
        <f>G692</f>
        <v>0</v>
      </c>
    </row>
    <row r="847" spans="1:7" s="31" customFormat="1">
      <c r="A847" s="84" t="str">
        <f>A701</f>
        <v>B6.4</v>
      </c>
      <c r="B847" s="59" t="str">
        <f>B701</f>
        <v>RECUBRIMIENTO EN MUROS Y PISOS</v>
      </c>
      <c r="C847" s="60"/>
      <c r="D847" s="61"/>
      <c r="E847" s="62"/>
      <c r="F847" s="55"/>
      <c r="G847" s="140">
        <f>G701</f>
        <v>0</v>
      </c>
    </row>
    <row r="848" spans="1:7" s="31" customFormat="1">
      <c r="A848" s="84" t="str">
        <f>A706</f>
        <v>B6.5</v>
      </c>
      <c r="B848" s="59" t="str">
        <f>B706</f>
        <v>BARRA DE LAVAMANOS</v>
      </c>
      <c r="C848" s="60"/>
      <c r="D848" s="61"/>
      <c r="E848" s="62"/>
      <c r="F848" s="55"/>
      <c r="G848" s="140">
        <f>G706</f>
        <v>0</v>
      </c>
    </row>
    <row r="849" spans="1:7" s="31" customFormat="1">
      <c r="A849" s="90" t="str">
        <f>A713</f>
        <v>B7</v>
      </c>
      <c r="B849" s="91" t="str">
        <f>B713</f>
        <v>VEGETACIÓN Y ARBOLADO</v>
      </c>
      <c r="C849" s="91"/>
      <c r="D849" s="91"/>
      <c r="E849" s="91"/>
      <c r="F849" s="91"/>
      <c r="G849" s="139">
        <f>G713</f>
        <v>0</v>
      </c>
    </row>
    <row r="850" spans="1:7" s="31" customFormat="1">
      <c r="A850" s="90" t="str">
        <f>A743</f>
        <v>B8</v>
      </c>
      <c r="B850" s="91" t="str">
        <f>B743</f>
        <v>RED DE ALUMBRADO</v>
      </c>
      <c r="C850" s="91"/>
      <c r="D850" s="91"/>
      <c r="E850" s="91"/>
      <c r="F850" s="91"/>
      <c r="G850" s="139">
        <f>G743</f>
        <v>0</v>
      </c>
    </row>
    <row r="851" spans="1:7" s="31" customFormat="1">
      <c r="A851" s="90" t="str">
        <f>A776</f>
        <v>B9</v>
      </c>
      <c r="B851" s="91" t="str">
        <f>B776</f>
        <v>LIMPIEZA</v>
      </c>
      <c r="C851" s="91"/>
      <c r="D851" s="91"/>
      <c r="E851" s="91"/>
      <c r="F851" s="91"/>
      <c r="G851" s="139">
        <f>G776</f>
        <v>0</v>
      </c>
    </row>
    <row r="852" spans="1:7" s="31" customFormat="1">
      <c r="A852" s="53"/>
      <c r="B852" s="56"/>
      <c r="C852" s="57"/>
      <c r="D852" s="58"/>
      <c r="E852" s="55"/>
      <c r="F852" s="55"/>
      <c r="G852" s="140"/>
    </row>
    <row r="853" spans="1:7" s="31" customFormat="1">
      <c r="A853" s="53"/>
      <c r="B853" s="56"/>
      <c r="C853" s="57"/>
      <c r="D853" s="58"/>
      <c r="E853" s="55"/>
      <c r="F853" s="55"/>
      <c r="G853" s="140"/>
    </row>
    <row r="854" spans="1:7" s="31" customFormat="1">
      <c r="A854" s="53"/>
      <c r="B854" s="56"/>
      <c r="C854" s="57"/>
      <c r="D854" s="58"/>
      <c r="E854" s="55"/>
      <c r="F854" s="55"/>
      <c r="G854" s="141"/>
    </row>
    <row r="855" spans="1:7" s="31" customFormat="1">
      <c r="A855" s="53"/>
      <c r="B855" s="63"/>
      <c r="C855" s="57"/>
      <c r="D855" s="58"/>
      <c r="E855" s="55"/>
      <c r="G855" s="64"/>
    </row>
    <row r="856" spans="1:7" s="31" customFormat="1" ht="15" customHeight="1">
      <c r="A856" s="98" t="s">
        <v>372</v>
      </c>
      <c r="B856" s="98"/>
      <c r="C856" s="98"/>
      <c r="D856" s="98"/>
      <c r="E856" s="98"/>
      <c r="F856" s="137" t="s">
        <v>373</v>
      </c>
      <c r="G856" s="142">
        <f>ROUND(SUM(G784,G830),2)</f>
        <v>0</v>
      </c>
    </row>
    <row r="857" spans="1:7" s="31" customFormat="1" ht="15" customHeight="1">
      <c r="A857" s="99"/>
      <c r="B857" s="99"/>
      <c r="C857" s="99"/>
      <c r="D857" s="99"/>
      <c r="E857" s="99"/>
      <c r="F857" s="137" t="s">
        <v>374</v>
      </c>
      <c r="G857" s="143">
        <f>ROUND(PRODUCT(G856,0.16),2)</f>
        <v>0</v>
      </c>
    </row>
    <row r="858" spans="1:7" s="31" customFormat="1" ht="15.75">
      <c r="A858" s="99"/>
      <c r="B858" s="99"/>
      <c r="C858" s="99"/>
      <c r="D858" s="99"/>
      <c r="E858" s="99"/>
      <c r="F858" s="137" t="s">
        <v>375</v>
      </c>
      <c r="G858" s="144">
        <f>ROUND(SUM(G856,G857),2)</f>
        <v>0</v>
      </c>
    </row>
  </sheetData>
  <protectedRanges>
    <protectedRange sqref="B9:C9 B5" name="DATOS_3"/>
    <protectedRange sqref="C1" name="DATOS_1_2"/>
    <protectedRange sqref="F4:F7" name="DATOS_3_1_1"/>
  </protectedRanges>
  <mergeCells count="14">
    <mergeCell ref="C2:F3"/>
    <mergeCell ref="B5:B7"/>
    <mergeCell ref="B9:B10"/>
    <mergeCell ref="C1:F1"/>
    <mergeCell ref="C9:F9"/>
    <mergeCell ref="C10:F10"/>
    <mergeCell ref="C8:F8"/>
    <mergeCell ref="B830:E830"/>
    <mergeCell ref="B784:E784"/>
    <mergeCell ref="G9:G10"/>
    <mergeCell ref="A12:G12"/>
    <mergeCell ref="A15:G15"/>
    <mergeCell ref="A856:E856"/>
    <mergeCell ref="A857:E858"/>
  </mergeCells>
  <phoneticPr fontId="22"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34" max="6" man="1"/>
    <brk id="37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2024-07-19T22:12:12Z</cp:lastPrinted>
  <dcterms:created xsi:type="dcterms:W3CDTF">2019-08-15T17:13:54Z</dcterms:created>
  <dcterms:modified xsi:type="dcterms:W3CDTF">2024-07-29T20:59:36Z</dcterms:modified>
</cp:coreProperties>
</file>