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56 - 21.Ago-2024 UEP Plan Maestro Gran Parque Zapopan Sur\"/>
    </mc:Choice>
  </mc:AlternateContent>
  <xr:revisionPtr revIDLastSave="0" documentId="13_ncr:1_{891BCC20-F064-4DCC-8380-1C397F04EC66}" xr6:coauthVersionLast="47" xr6:coauthVersionMax="47" xr10:uidLastSave="{00000000-0000-0000-0000-000000000000}"/>
  <bookViews>
    <workbookView xWindow="-120" yWindow="-120" windowWidth="29040" windowHeight="15720" xr2:uid="{00000000-000D-0000-FFFF-FFFF00000000}"/>
  </bookViews>
  <sheets>
    <sheet name="CATÁLOGO" sheetId="9" r:id="rId1"/>
  </sheets>
  <externalReferences>
    <externalReference r:id="rId2"/>
    <externalReference r:id="rId3"/>
  </externalReferences>
  <definedNames>
    <definedName name="_xlnm._FilterDatabase" localSheetId="0" hidden="1">CATÁLOGO!$A$15:$G$15</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CATÁLOGO!$A$1:$G$43</definedName>
    <definedName name="asd">#REF!</definedName>
    <definedName name="aw">#REF!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9" l="1"/>
  <c r="G16" i="9" l="1"/>
  <c r="B36" i="9"/>
  <c r="G36" i="9" l="1"/>
  <c r="G41" i="9" s="1"/>
  <c r="G42" i="9" s="1"/>
  <c r="G43" i="9" s="1"/>
</calcChain>
</file>

<file path=xl/sharedStrings.xml><?xml version="1.0" encoding="utf-8"?>
<sst xmlns="http://schemas.openxmlformats.org/spreadsheetml/2006/main" count="73" uniqueCount="63">
  <si>
    <t>MUNICIPIO DE ZAPOPAN, JALISCO</t>
  </si>
  <si>
    <t>CLAVE</t>
  </si>
  <si>
    <t>CANTIDAD</t>
  </si>
  <si>
    <t>DOPI-001</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</si>
  <si>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</si>
  <si>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</si>
  <si>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</si>
  <si>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</si>
  <si>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</si>
  <si>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</si>
  <si>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</si>
  <si>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</si>
  <si>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</si>
  <si>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</si>
  <si>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CATÁLOGO DE CONCEPTOS</t>
  </si>
  <si>
    <t xml:space="preserve">DESCRIPCIÓN </t>
  </si>
  <si>
    <t>UNIDAD</t>
  </si>
  <si>
    <t>PRECIO UNITARIO ($)</t>
  </si>
  <si>
    <t>PRECIO UNITARIO ($) CON LETRA</t>
  </si>
  <si>
    <t>IMPORTE ($) M. N.</t>
  </si>
  <si>
    <t>A</t>
  </si>
  <si>
    <t>IMPORTE TOTAL CON LETRA</t>
  </si>
  <si>
    <t>SUBTOTAL M. N.</t>
  </si>
  <si>
    <t>IVA M. N.</t>
  </si>
  <si>
    <t>TOTAL M. N.</t>
  </si>
  <si>
    <t>ESTUDIO</t>
  </si>
  <si>
    <t>M2</t>
  </si>
  <si>
    <t>DOPI-002</t>
  </si>
  <si>
    <t>DOPI-003</t>
  </si>
  <si>
    <t>DOPI-004</t>
  </si>
  <si>
    <t>DOPI-005</t>
  </si>
  <si>
    <t>DOPI-006</t>
  </si>
  <si>
    <t>DOPI-007</t>
  </si>
  <si>
    <t>DOPI-008</t>
  </si>
  <si>
    <t>DOPI-009</t>
  </si>
  <si>
    <t>PROYECTO</t>
  </si>
  <si>
    <t>DOPI-010</t>
  </si>
  <si>
    <t>DOPI-011</t>
  </si>
  <si>
    <t>DOPI-012</t>
  </si>
  <si>
    <t>DOPI-013</t>
  </si>
  <si>
    <t>DOPI-014</t>
  </si>
  <si>
    <t>PZA</t>
  </si>
  <si>
    <t>ESTUDIO Y ANÁLISIS SOCIOCULTURAL DEL ÁREA Y DE SU ZONA DE INFLUENCIA, DESCRIPCIÓN DE LAS DIVERSAS ACTIVIDADES POBLACIONALES, GRUPOS PRIORITARIOS DE ATENCIÓN, IDENTIFICACIÓN DE NECESIDADES CULTURALES, RECREATIVAS, URBANÍSTICAS. LISTADO Y RECOPILACIÓN DE INDICADORES POBLACIONALES QUE SERÁN INFLUENCIADOS. INCLUYE: MESAS DE TRABAJO, TALLERES INTERACTIVOS Y CONSULTAS CON LA POBLACIÓN QUE SERÁ IMPACTADA POR EL PROYECTO. ENTREGA DE INFORME DE RESULTADOS EN FORMATO FÍSICO Y DIGITAL EN LÁMINAS CON DIAGRAMAS DE FLUJO, TABLAS, ESQUEMAS, GRÁFICAS, EVIDENCIA FOTOGRÁFICA DE LOS TRABAJOS, E INFORMACIÓN COMPLEMENTARIA DEL PROCESO REALIZADO. LA DIRECCIÓN DE OBRAS PÚBLICAS E INFRAESTRUCTURA DE ZAPOPAN PODRÁ SOLICITAR CUALQUIER INFORMACIÓN ADICIONAL O COMPLEMENTARIA AL RESPECTO</t>
  </si>
  <si>
    <t>INVESTIGACIÓN Y RECOPILACIÓN DE INFORMACIÓN DE LA INFRAESTRUCTURA EXISTENTE: CAJAS DE VÁLVULAS, INCLUYE: VISITA AL LUGAR DE DIAGNÓSTICO, ELABORACIÓN DE PLANOS EN FORMATO .DWG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LA DIRECCIÓN DE OBRAS PÚBLICAS E INFRAESTRUCTURA DE ZAPOPAN PODRÁ SOLICITAR CUALQUIER INFORMACIÓN ADICIONAL O COMPLEMENTARIA AL RESPECTO</t>
  </si>
  <si>
    <t>INVESTIGACIÓN Y RECOPILACIÓN DE INFORMACIÓN DE LA INFRAESTRUCTURA EXISTENTE: POZOS DE VISITA, LÍNEAS DE ALCANTARILLADO SANITARIO Y ALCANTARILLADO PLUVIAL, BOCAS DE TORMENTA, INCLUYE: VISITA AL LUGAR DE DIAGNÓSTICO, ELABORACIÓN DE PLANOS EN FORMATO .DWG REPRESENTANDO LA INFRAESTRUCTURA SEÑALADA, FICHAS TÉCNICAS CON LA DESCRIPCIÓN DE LAS CONDICIONES ACTUALES QUE CONTENGAN CROQUIS DE LOCALIZACIÓN CON IMÁGENES INTERIORES Y PANORÁMICAS DE LA INFRAESTRUCTURA. LA DIRECCIÓN DE OBRAS PÚBLICAS E INFRAESTRUCTURA DE ZAPOPAN PODRÁ SOLICITAR CUALQUIER INFORMACIÓN ADICIONAL O COMPLEMENTARIA AL RESPECTO</t>
  </si>
  <si>
    <t>PROYECTO DE RECTIFICACIÓN DE CAUCES, CÁLCULO HIDRÁULICO, SIMULACIÓN, DETALLES CONSTRUCTIVOS, ESPECIFICACIONES, MEMORIAS TÉCNICO DESCRIPTIVAS. INCLUYE: PLANOS EN PLANTA Y PERFIL, CÁLCULO DEL FUNCIONAMIENTO HIDRÁULICO, NIVELES DE PROYECTO. LA DIRECCIÓN DE OBRAS PÚBLICAS E INFRAESTRUCTURA DE ZAPOPAN PODRÁ SOLICITAR CUALQUIER INFORMACIÓN ADICIONAL O COMPLEMENTARIA AL RESPECTO</t>
  </si>
  <si>
    <t>PROYECTO HIDRÁULICO DE ESTRUCTURA DE RETENCIÓN-REGULACIÓN E INFILTRACIÓN PLUVIAL, CON CAPACIDAD DE HASTA 150,000 M3 Y/O PERIODO DE RETORNO DE 100 AÑOS, CÁLCULO HIDRÁULICO, DETALLES CONSTRUCTIVOS, ESPECIFICACIONES, MEMORIAS TÉCNICO DESCRIPTIVAS. INCLUYE PLANOS EN PLANTA Y PERFIL, SECCIONES, CÁLCULO DEL FUNCIONAMIENTO HIDRÁULICO, TRANSITO-REGULACIÓN, INFILTRACIÓN, Y NIVELES DE PROYECTO. LA DIRECCIÓN DE OBRAS PÚBLICAS E INFRAESTRUCTURA DE ZAPOPAN PODRÁ SOLICITAR CUALQUIER INFORMACIÓN ADICIONAL O COMPLEMENTARIA AL RESPECTO</t>
  </si>
  <si>
    <t>DISEÑO DE ESTACIÓN DEPURADORA DE AGUAS RESIDUALES (EDAR) POR MEDIO DE BHA (BIOPELÍCULA HIDRO-ACTIVADA), CON SISTEMA DE LECHO FIJO SUMERGIDO PARA UN GASTO DE 5.00 L/S, CUMPLIENDO CON LA NORMA OFICIAL MEXICANA NOM-003-SEMARNAT-1997. INCLUYE: PLANOS ARQUITECTÓNICOS, ACABADOS, CORTES, ALZADOS, FUNCIONALES, INSTALACIONES HIDROSANITARIAS, DISEÑO Y SELECCIÓN DE EQUIPO ELECTROMECÁNICO (BOMBAS, AIREADORES, ETC.), CÁRCAMO DE BOMBEO, MEMORIA TÉCNICO DESCRIPTIVA, MANUAL DE OPERACIÓN Y CAPACITACION DE PERSONAL. LA DIRECCIÓN DE OBRAS PÚBLICAS E INFRAESTRUCTURA DE ZAPOPAN PODRÁ SOLICITAR CUALQUIER INFORMACIÓN ADICIONAL O COMPLEMENTARIA AL RESPECTO</t>
  </si>
  <si>
    <t>ANTE-PROYECTO, INCLUYE: PLANOS DE PRESENTACIÓN (PLANTAS Y ALZADOS, PERSPECTIVA(S) DE CONJUNTO AÉREA, PERSPECTIVA(S) EXTERIORES Y A NIVEL DE ESPECTADOR (PEATONAL), PARA SOCIALIZACIÓN DEL PROYECTO. LA DIRECCIÓN DE OBRAS PÚBLICAS E INFRAESTRUCTURA DE ZAPOPAN PODRÁ SOLICITAR CUALQUIER INFORMACIÓN ADICIONAL O COMPLEMENTARIA QUE TENGA QUE VER CON ESTE CONCEPTO</t>
  </si>
  <si>
    <t>PROYECTO ARQUITECTÓNICO, INCLUYE: PLANTAS, CORTES Y FACHADAS GENERALES A ESCALA LEGIBLE, MODELADO EN 3D (INCLUYE IMÁGENES DIGITALES QUE SEAN SOLICITADAS), CRITERIO ESTRUCTURAL, CRITERIOS DE INSTALACIONES INVOLUCRADAS, PROYECTO DE ARQUITECTURA DEL PAISAJE, MOBILIARIO URBANO, INFOGRAFÍAS DEL PROYECTO, ANÁLISIS DEL SITIO, ESPECIFICACIONES GENERALES, MEMORIA DESCRIPTIVA DEL PROYECTO. LA DIRECCIÓN DE OBRAS PÚBLICAS E INFRAESTRUCTURA DE ZAPOPAN PODRÁ SOLICITAR CUALQUIER INFORMACIÓN ADICIONAL O COMPLEMENTARIA QUE TENGA QUE VER CON ESTE CONCEPTO</t>
  </si>
  <si>
    <t>ESTUDIOS EN MATERIA DE MOVILIDAD, SEGURIDAD VIAL Y TRANSPORTE (ESTUDIO DE IMPACTO AL TRÁNSITO), DE ACUERDO A LO SEÑALADO EN LA LEY DE MOVILIDAD Y TRANSPORTE DEL ESTADO DE JALISCO. LA DIRECCIÓN DE OBRAS PÚBLICAS E INFRAESTRUCTURA DE ZAPOPAN PODRÁ SOLICITAR CUALQUIER INFORMACIÓN ADICIONAL O COMPLEMENTARIA QUE TENGA QUE VER CON ESTE ESTUDIO</t>
  </si>
  <si>
    <t>DICTAMEN</t>
  </si>
  <si>
    <t>DOPI-MUN-RM-IM-LP-066-2024</t>
  </si>
  <si>
    <t>Plan maestro denominado Gran Parque Zapopan Sur</t>
  </si>
  <si>
    <t>DICTAMEN DE INGRESOS Y SALIDAS Y/O INTEGRACIÓN A LA VIALIDAD PARA LA EVALUACIÓN CORRESPONDIENTE ANTE LA DIRECCIÓN DE MOVILIDAD Y TRANSPORTE DEL MUNICIPIO DE ZAPOPAN. LA DIRECCIÓN DE OBRAS PÚBLICAS E INFRAESTRUCTURA DE ZAPOPAN PODRÁ SOLICITAR CUALQUIER INFORMACIÓN ADICIONAL O COMPLEMENTARIA AL RESPECTO</t>
  </si>
  <si>
    <t>ESTUDIO O MANIFESTACIÓN DE IMPACTO AMBIENTAL, DE ACUERDO A LA GUÍA TÉCNICA EMITIDA POR LA DIRECCIÓN DE MEDIO AMBIENTE DEL MUNICIPIO DE ZAPOPAN, EN APEGO AL REGLAMENTO DE PROTECCIÓN AL MEDIO AMBIENTE Y EQUILIBRIO ECOLÓGICO PARA EL MUNICIPIO DE ZAPOPAN, JALISCO, ASÍ COMO DEL CÓDIGO AMBIENTAL PARA EL MUNICIPIO DE ZAPOPAN, JALISCO, SEGÚN SEA EL CASO. LA DIRECCIÓN DE OBRAS PÚBLICAS E INFRAESTRUCTURA DE ZAPOPAN PODRÁ SOLICITAR CUALQUIER INFORMACIÓN ADICIONAL O COMPLEMENTARIA AL RESPECTO</t>
  </si>
  <si>
    <t>DISEÑO CONCEPTUAL, INCLUYE: PROGRAMA ARQUITECTÓNICO, DIMENSIONAMIENTO, ZONIFICACIÓN Y  VINCULACIONES DE LAS DIFERENTES ÁREAS; ANÁLISIS DE DATOS Y REQUERIMIENTOS RECOPILADOS MEDIANTE VISITAS A SITIO, ASÍ COMO LA ELABORACIÓN DE SÍNTESIS DE LAS NECESIDADES DEL PROYECTO. LA DIRECCIÓN DE OBRAS PÚBLICAS E INFRAESTRUCTURA DE ZAPOPAN PODRÁ SOLICITAR CUALQUIER INFORMACIÓN ADICIONAL O COMPLEMENTARIA QUE TENGA QUE VER CON ÉSTE CONCEPTO</t>
  </si>
  <si>
    <t>ESTUDIO DE MECÁNICA DE SUELOS, INCLUYE: SONDEOS Y ANÁLISIS NECESARIOS PARA IDENTIFICAR LA COMPOSICIÓN Y RESISTENCIA DEL SUELO, PARÁMETROS PARA EL DISEÑO ESTRUCTURAL (TIPO DE SUELO, TABLA DE CAPACIDADES DE CARGA, MÓDULO DE REACCIÓN VERTICAL Y HORIZONTAL, TABLA DE ÁNGULOS DE FRICCIÓN INTERNA Y PESOS ESPECIFICOS DEL PERFIL ESTATIGRÁFICO), RECOMENDACIONES PARA DESPLANTE DE CIMENTACIONES, PISOS, PAVIMENTOS, EL TRATAMIENTO DE AGUAS SUBYACENTES Y LA ESPECIFICACIÓN DE RODAMIENTOS INTERIORES Y EXTERIORES. SE  DEBERÁ ENTREGAR LOS RESULTADOS DE LOS ANÁLISIS DE LABORATORIO Y LAS RECOMENDACIONES EN CONJUNTO CON EL REPORTE CORRESPONDIENTE DE FORMA IMPRESA Y DIGITAL. LA DIRECCIÓN DE OBRAS PÚBLICAS E INFRAESTRUCTURA DE ZAPOPAN PODRÁ SOLICITAR CUALQUIER INFORMACIÓN ADICIONAL O COMPLEMENTARIA QUE TENGA QUE VER CON ÉSTE ESTUDIO</t>
  </si>
  <si>
    <t>LEVANTAMIENTO TÉCNICO TOPOGRÁFICO GEO-REFERENCIADO,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t>
  </si>
  <si>
    <t>LICITACIÓN PUBLICA No.</t>
  </si>
  <si>
    <t>Desarrollo del plan maestro denominado Gran Parque Zapopan Sur, ubicado en la confluencia de la calle privada Guadalupe, Av. prolongación Guadalupe, calle Platino, calle Tezontle, colonia Miramar, Municipio de Zapopan, Jalisco.</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</si>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</sst>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b/>
      <sz val="10"/>
      <name val="Isidora Bold"/>
    </font>
    <font>
      <sz val="12"/>
      <name val="Isidora Bold"/>
    </font>
    <font>
      <b/>
      <sz val="14"/>
      <name val="Isidora Bold"/>
    </font>
    <font>
      <b/>
      <sz val="12"/>
      <name val="Isidora Bold"/>
    </font>
    <font>
      <sz val="11"/>
      <name val="Isidora Bold"/>
    </font>
    <font>
      <sz val="8"/>
      <color indexed="64"/>
      <name val="Isidora Bold"/>
    </font>
    <font>
      <sz val="10"/>
      <color indexed="64"/>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sz val="11"/>
      <color theme="1"/>
      <name val="Isidora Bold"/>
    </font>
    <font>
      <sz val="8"/>
      <name val="Calibri"/>
      <family val="2"/>
      <scheme val="minor"/>
    </font>
    <font>
      <sz val="10"/>
      <color rgb="FF000000"/>
      <name val="Arial"/>
      <family val="2"/>
    </font>
    <font>
      <b/>
      <sz val="8"/>
      <name val="Isidora Bold"/>
    </font>
    <font>
      <b/>
      <sz val="20"/>
      <name val="Isidora Bold"/>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6">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6" fillId="0" borderId="0"/>
    <xf numFmtId="44" fontId="2" fillId="0" borderId="0" applyFont="0" applyFill="0" applyBorder="0" applyAlignment="0" applyProtection="0"/>
  </cellStyleXfs>
  <cellXfs count="100">
    <xf numFmtId="0" fontId="0" fillId="0" borderId="0" xfId="0"/>
    <xf numFmtId="0" fontId="10" fillId="0" borderId="0" xfId="2" applyFont="1" applyFill="1"/>
    <xf numFmtId="0" fontId="11" fillId="0" borderId="0" xfId="2" applyFont="1" applyFill="1"/>
    <xf numFmtId="4" fontId="11" fillId="0" borderId="0" xfId="2" applyNumberFormat="1" applyFont="1" applyFill="1"/>
    <xf numFmtId="0" fontId="12" fillId="0" borderId="1" xfId="1" applyFont="1" applyBorder="1" applyAlignment="1">
      <alignment vertical="top" wrapText="1"/>
    </xf>
    <xf numFmtId="0" fontId="13" fillId="0" borderId="2" xfId="1" applyNumberFormat="1" applyFont="1" applyBorder="1" applyAlignment="1">
      <alignment horizontal="justify" vertical="top" wrapText="1"/>
    </xf>
    <xf numFmtId="0" fontId="12" fillId="0" borderId="2" xfId="1" applyNumberFormat="1" applyFont="1" applyBorder="1" applyAlignment="1">
      <alignment vertical="top" wrapText="1"/>
    </xf>
    <xf numFmtId="0" fontId="11" fillId="0" borderId="0" xfId="2" applyFont="1" applyFill="1" applyBorder="1"/>
    <xf numFmtId="0" fontId="12" fillId="0" borderId="4" xfId="1" applyFont="1" applyBorder="1" applyAlignment="1">
      <alignment vertical="top" wrapText="1"/>
    </xf>
    <xf numFmtId="0" fontId="13" fillId="0" borderId="12" xfId="1" applyNumberFormat="1" applyFont="1" applyBorder="1" applyAlignment="1">
      <alignment horizontal="justify" vertical="top" wrapText="1"/>
    </xf>
    <xf numFmtId="0" fontId="12" fillId="0" borderId="12" xfId="1" applyNumberFormat="1" applyFont="1" applyBorder="1" applyAlignment="1">
      <alignment vertical="top" wrapText="1"/>
    </xf>
    <xf numFmtId="164" fontId="14" fillId="0" borderId="12" xfId="1" applyNumberFormat="1" applyFont="1" applyFill="1" applyBorder="1" applyAlignment="1">
      <alignment vertical="top"/>
    </xf>
    <xf numFmtId="0" fontId="13" fillId="0" borderId="12" xfId="1" applyNumberFormat="1" applyFont="1" applyBorder="1" applyAlignment="1">
      <alignment horizontal="center" vertical="top" wrapText="1"/>
    </xf>
    <xf numFmtId="14" fontId="12" fillId="0" borderId="0" xfId="1" applyNumberFormat="1" applyFont="1" applyFill="1" applyBorder="1" applyAlignment="1">
      <alignment horizontal="justify" vertical="top" wrapText="1"/>
    </xf>
    <xf numFmtId="0" fontId="15" fillId="0" borderId="12" xfId="1" applyFont="1" applyFill="1" applyBorder="1" applyAlignment="1">
      <alignment horizontal="left"/>
    </xf>
    <xf numFmtId="14" fontId="12" fillId="0" borderId="7" xfId="1" applyNumberFormat="1" applyFont="1" applyFill="1" applyBorder="1" applyAlignment="1">
      <alignment horizontal="justify" vertical="top" wrapText="1"/>
    </xf>
    <xf numFmtId="0" fontId="12" fillId="0" borderId="12" xfId="1" applyNumberFormat="1" applyFont="1" applyBorder="1" applyAlignment="1">
      <alignment vertical="top"/>
    </xf>
    <xf numFmtId="0" fontId="13" fillId="0" borderId="3" xfId="1" applyFont="1" applyBorder="1" applyAlignment="1">
      <alignment horizontal="center" vertical="top" wrapText="1"/>
    </xf>
    <xf numFmtId="0" fontId="13" fillId="0" borderId="2" xfId="4" applyNumberFormat="1" applyFont="1" applyBorder="1" applyAlignment="1">
      <alignment horizontal="center" vertical="top" wrapText="1"/>
    </xf>
    <xf numFmtId="0" fontId="12" fillId="0" borderId="0" xfId="1" applyFont="1" applyBorder="1" applyAlignment="1">
      <alignment horizontal="center" vertical="top" wrapText="1"/>
    </xf>
    <xf numFmtId="0" fontId="12" fillId="0" borderId="6" xfId="1" applyFont="1" applyBorder="1" applyAlignment="1">
      <alignment vertical="top" wrapText="1"/>
    </xf>
    <xf numFmtId="0" fontId="12" fillId="0" borderId="7" xfId="1" applyFont="1" applyBorder="1" applyAlignment="1">
      <alignment horizontal="center" vertical="top" wrapText="1"/>
    </xf>
    <xf numFmtId="0" fontId="6" fillId="0" borderId="0" xfId="1" applyFont="1" applyFill="1" applyBorder="1" applyAlignment="1">
      <alignment horizontal="center"/>
    </xf>
    <xf numFmtId="0" fontId="6" fillId="0" borderId="0" xfId="1" applyFont="1" applyFill="1" applyBorder="1" applyAlignment="1">
      <alignment horizontal="justify" wrapText="1"/>
    </xf>
    <xf numFmtId="0" fontId="6" fillId="0" borderId="0" xfId="1" applyFont="1" applyFill="1" applyBorder="1" applyAlignment="1">
      <alignment horizontal="centerContinuous"/>
    </xf>
    <xf numFmtId="4" fontId="6" fillId="0" borderId="0" xfId="1" applyNumberFormat="1" applyFont="1" applyFill="1" applyBorder="1" applyAlignment="1">
      <alignment horizontal="center"/>
    </xf>
    <xf numFmtId="0" fontId="16" fillId="0" borderId="0" xfId="2" applyFont="1" applyFill="1" applyBorder="1" applyAlignment="1">
      <alignment horizontal="right" vertical="top"/>
    </xf>
    <xf numFmtId="0" fontId="10" fillId="0" borderId="0" xfId="2" applyFont="1" applyFill="1" applyBorder="1" applyAlignment="1">
      <alignment vertical="top" wrapText="1"/>
    </xf>
    <xf numFmtId="4" fontId="11" fillId="0" borderId="0" xfId="2" applyNumberFormat="1" applyFont="1" applyFill="1" applyBorder="1"/>
    <xf numFmtId="49" fontId="13" fillId="3" borderId="0" xfId="1" applyNumberFormat="1" applyFont="1" applyFill="1" applyBorder="1" applyAlignment="1">
      <alignment horizontal="center" vertical="center" wrapText="1"/>
    </xf>
    <xf numFmtId="49" fontId="17" fillId="2" borderId="0" xfId="2" applyNumberFormat="1" applyFont="1" applyFill="1" applyBorder="1" applyAlignment="1">
      <alignment horizontal="center" vertical="center" wrapText="1"/>
    </xf>
    <xf numFmtId="44" fontId="5" fillId="2" borderId="0" xfId="9" applyFont="1" applyFill="1" applyBorder="1" applyAlignment="1">
      <alignment horizontal="center" vertical="top" wrapText="1"/>
    </xf>
    <xf numFmtId="0" fontId="18" fillId="0" borderId="0" xfId="2" applyFont="1" applyFill="1" applyAlignment="1">
      <alignment wrapText="1"/>
    </xf>
    <xf numFmtId="49" fontId="20" fillId="0" borderId="0" xfId="0" applyNumberFormat="1" applyFont="1" applyAlignment="1">
      <alignment horizontal="center"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165" fontId="20" fillId="0" borderId="0" xfId="0" applyNumberFormat="1" applyFont="1" applyFill="1" applyAlignment="1">
      <alignment horizontal="right" vertical="justify"/>
    </xf>
    <xf numFmtId="0" fontId="21" fillId="0" borderId="0" xfId="0" applyNumberFormat="1" applyFont="1" applyFill="1" applyBorder="1" applyAlignment="1">
      <alignment horizontal="center" vertical="top" wrapText="1"/>
    </xf>
    <xf numFmtId="44" fontId="10" fillId="0" borderId="0" xfId="9" applyFont="1" applyFill="1" applyBorder="1" applyAlignment="1">
      <alignment horizontal="center" vertical="top" wrapText="1"/>
    </xf>
    <xf numFmtId="0" fontId="11" fillId="0" borderId="0" xfId="2" applyFont="1" applyFill="1" applyAlignment="1">
      <alignment wrapText="1"/>
    </xf>
    <xf numFmtId="49" fontId="17" fillId="0" borderId="0" xfId="2" applyNumberFormat="1" applyFont="1" applyFill="1" applyBorder="1" applyAlignment="1">
      <alignment horizontal="center" vertical="center" wrapText="1"/>
    </xf>
    <xf numFmtId="165" fontId="17" fillId="0" borderId="0" xfId="2" applyNumberFormat="1" applyFont="1" applyFill="1" applyBorder="1" applyAlignment="1">
      <alignment horizontal="right" vertical="top" wrapText="1"/>
    </xf>
    <xf numFmtId="0" fontId="19" fillId="0" borderId="0" xfId="2" applyNumberFormat="1" applyFont="1" applyFill="1" applyBorder="1" applyAlignment="1">
      <alignment horizontal="center" vertical="center" wrapText="1"/>
    </xf>
    <xf numFmtId="0" fontId="19" fillId="0" borderId="0" xfId="2" applyNumberFormat="1" applyFont="1" applyFill="1" applyBorder="1" applyAlignment="1">
      <alignment horizontal="justify" vertical="top"/>
    </xf>
    <xf numFmtId="0" fontId="17" fillId="0" borderId="0" xfId="2" applyFont="1" applyFill="1" applyBorder="1" applyAlignment="1">
      <alignment vertical="top" wrapText="1"/>
    </xf>
    <xf numFmtId="4" fontId="22" fillId="0" borderId="0" xfId="2" applyNumberFormat="1" applyFont="1" applyFill="1" applyBorder="1" applyAlignment="1">
      <alignment horizontal="right" vertical="top" wrapText="1"/>
    </xf>
    <xf numFmtId="0" fontId="19" fillId="0" borderId="0" xfId="2" applyFont="1" applyFill="1" applyBorder="1" applyAlignment="1">
      <alignment horizontal="center" vertical="center" wrapText="1"/>
    </xf>
    <xf numFmtId="2" fontId="19" fillId="0" borderId="0" xfId="2" applyNumberFormat="1" applyFont="1" applyFill="1" applyBorder="1" applyAlignment="1">
      <alignment horizontal="justify" vertical="top"/>
    </xf>
    <xf numFmtId="0" fontId="24" fillId="0" borderId="0" xfId="0" applyFont="1"/>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5" fontId="20" fillId="0" borderId="0" xfId="0" applyNumberFormat="1" applyFont="1" applyAlignment="1">
      <alignment horizontal="right" vertical="justify"/>
    </xf>
    <xf numFmtId="0" fontId="21" fillId="0" borderId="0" xfId="0" applyFont="1" applyAlignment="1">
      <alignment horizontal="center" vertical="top" wrapText="1"/>
    </xf>
    <xf numFmtId="0" fontId="5" fillId="0" borderId="1" xfId="1" applyFont="1" applyFill="1" applyBorder="1" applyAlignment="1">
      <alignment horizontal="center" vertical="top" wrapText="1"/>
    </xf>
    <xf numFmtId="0" fontId="5" fillId="0" borderId="3" xfId="1" applyFont="1" applyFill="1" applyBorder="1" applyAlignment="1">
      <alignment horizontal="center" vertical="top" wrapText="1"/>
    </xf>
    <xf numFmtId="2" fontId="9" fillId="0" borderId="12" xfId="3" applyNumberFormat="1" applyFont="1" applyFill="1" applyBorder="1" applyAlignment="1">
      <alignment horizontal="justify" vertical="top" wrapText="1"/>
    </xf>
    <xf numFmtId="2" fontId="9" fillId="0" borderId="8" xfId="3" applyNumberFormat="1" applyFont="1" applyFill="1" applyBorder="1" applyAlignment="1">
      <alignment horizontal="justify" vertical="top" wrapText="1"/>
    </xf>
    <xf numFmtId="0" fontId="13" fillId="0" borderId="1" xfId="1" applyFont="1" applyBorder="1" applyAlignment="1">
      <alignment horizontal="center" vertical="top" wrapText="1"/>
    </xf>
    <xf numFmtId="0" fontId="13" fillId="0" borderId="3" xfId="1" applyFont="1" applyBorder="1" applyAlignment="1">
      <alignment horizontal="center" vertical="top" wrapText="1"/>
    </xf>
    <xf numFmtId="0" fontId="12" fillId="0" borderId="12" xfId="1" applyNumberFormat="1" applyFont="1" applyBorder="1" applyAlignment="1">
      <alignment horizontal="justify" vertical="top" wrapText="1"/>
    </xf>
    <xf numFmtId="0" fontId="12" fillId="0" borderId="8" xfId="1" applyNumberFormat="1" applyFont="1" applyBorder="1" applyAlignment="1">
      <alignment horizontal="justify" vertical="top" wrapText="1"/>
    </xf>
    <xf numFmtId="0" fontId="12" fillId="0" borderId="4" xfId="1" applyFont="1" applyBorder="1" applyAlignment="1">
      <alignment horizontal="center" vertical="top" wrapText="1"/>
    </xf>
    <xf numFmtId="0" fontId="12" fillId="0" borderId="0" xfId="1" applyFont="1" applyBorder="1" applyAlignment="1">
      <alignment horizontal="center" vertical="top" wrapText="1"/>
    </xf>
    <xf numFmtId="0" fontId="12" fillId="0" borderId="6" xfId="1" applyFont="1" applyBorder="1" applyAlignment="1">
      <alignment horizontal="center" vertical="top" wrapText="1"/>
    </xf>
    <xf numFmtId="0" fontId="12" fillId="0" borderId="7" xfId="1" applyFont="1" applyBorder="1" applyAlignment="1">
      <alignment horizontal="center" vertical="top" wrapText="1"/>
    </xf>
    <xf numFmtId="0" fontId="5" fillId="3" borderId="0" xfId="4" applyNumberFormat="1" applyFont="1" applyFill="1" applyBorder="1" applyAlignment="1">
      <alignment horizontal="center" vertical="center" wrapText="1"/>
    </xf>
    <xf numFmtId="0" fontId="8" fillId="3" borderId="0" xfId="4" applyNumberFormat="1" applyFont="1" applyFill="1" applyBorder="1" applyAlignment="1">
      <alignment horizontal="center" vertical="center" wrapText="1"/>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1" fillId="0" borderId="0" xfId="2" applyFont="1" applyFill="1" applyAlignment="1">
      <alignment horizontal="center"/>
    </xf>
    <xf numFmtId="2" fontId="17" fillId="2" borderId="0" xfId="2" applyNumberFormat="1" applyFont="1" applyFill="1" applyBorder="1" applyAlignment="1">
      <alignment horizontal="left" vertical="top"/>
    </xf>
    <xf numFmtId="2" fontId="17" fillId="0" borderId="0" xfId="2" applyNumberFormat="1" applyFont="1" applyFill="1" applyBorder="1" applyAlignment="1">
      <alignment horizontal="left" vertical="top"/>
    </xf>
    <xf numFmtId="0" fontId="5" fillId="0" borderId="13" xfId="1" applyFont="1" applyFill="1" applyBorder="1" applyAlignment="1">
      <alignment horizontal="center" vertical="top" wrapText="1"/>
    </xf>
    <xf numFmtId="0" fontId="7" fillId="0" borderId="4"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3" xfId="1" applyFont="1" applyFill="1" applyBorder="1" applyAlignment="1">
      <alignment horizontal="center" vertical="top"/>
    </xf>
    <xf numFmtId="2" fontId="12" fillId="0" borderId="3" xfId="1" applyNumberFormat="1" applyFont="1" applyFill="1" applyBorder="1" applyAlignment="1">
      <alignment horizontal="right" vertical="top"/>
    </xf>
    <xf numFmtId="165" fontId="13" fillId="0" borderId="3" xfId="1" applyNumberFormat="1" applyFont="1" applyFill="1" applyBorder="1" applyAlignment="1">
      <alignment horizontal="right" vertical="top"/>
    </xf>
    <xf numFmtId="14" fontId="12" fillId="0" borderId="3" xfId="1" applyNumberFormat="1" applyFont="1" applyFill="1" applyBorder="1" applyAlignment="1">
      <alignment horizontal="justify" vertical="top" wrapText="1"/>
    </xf>
    <xf numFmtId="0" fontId="12" fillId="0" borderId="0" xfId="1" applyFont="1" applyFill="1" applyBorder="1" applyAlignment="1">
      <alignment horizontal="center" vertical="top"/>
    </xf>
    <xf numFmtId="2" fontId="12" fillId="0" borderId="0" xfId="1" applyNumberFormat="1" applyFont="1" applyFill="1" applyBorder="1" applyAlignment="1">
      <alignment horizontal="right" vertical="top"/>
    </xf>
    <xf numFmtId="165" fontId="13" fillId="0" borderId="0" xfId="1" applyNumberFormat="1" applyFont="1" applyFill="1" applyBorder="1" applyAlignment="1">
      <alignment horizontal="right" vertical="top"/>
    </xf>
    <xf numFmtId="0" fontId="12" fillId="0" borderId="7" xfId="1" applyFont="1" applyFill="1" applyBorder="1" applyAlignment="1">
      <alignment horizontal="center" vertical="top"/>
    </xf>
    <xf numFmtId="2" fontId="12" fillId="0" borderId="7" xfId="1" applyNumberFormat="1" applyFont="1" applyFill="1" applyBorder="1" applyAlignment="1">
      <alignment horizontal="right" vertical="top"/>
    </xf>
    <xf numFmtId="165" fontId="13" fillId="0" borderId="7" xfId="1" applyNumberFormat="1" applyFont="1" applyFill="1" applyBorder="1" applyAlignment="1">
      <alignment horizontal="right" vertical="top"/>
    </xf>
    <xf numFmtId="49" fontId="13" fillId="3" borderId="0" xfId="1" applyNumberFormat="1" applyFont="1" applyFill="1" applyBorder="1" applyAlignment="1">
      <alignment horizontal="center" vertical="center"/>
    </xf>
    <xf numFmtId="0" fontId="11" fillId="0" borderId="0" xfId="2" applyFont="1" applyFill="1" applyBorder="1" applyAlignment="1">
      <alignment horizontal="center" vertical="center"/>
    </xf>
    <xf numFmtId="2" fontId="27" fillId="0" borderId="0" xfId="0" applyNumberFormat="1" applyFont="1" applyFill="1" applyAlignment="1">
      <alignment horizontal="justify" vertical="top" wrapText="1"/>
    </xf>
    <xf numFmtId="0" fontId="5" fillId="3" borderId="0" xfId="4" applyFont="1" applyFill="1" applyBorder="1" applyAlignment="1">
      <alignment horizontal="right" vertical="top" wrapText="1"/>
    </xf>
    <xf numFmtId="44" fontId="5" fillId="0" borderId="0" xfId="9" applyFont="1" applyFill="1" applyBorder="1" applyAlignment="1">
      <alignment horizontal="right" vertical="top"/>
    </xf>
    <xf numFmtId="44" fontId="19" fillId="0" borderId="0" xfId="9" applyFont="1" applyFill="1" applyBorder="1" applyAlignment="1">
      <alignment horizontal="right" vertical="top"/>
    </xf>
    <xf numFmtId="44" fontId="19" fillId="0" borderId="0" xfId="9" applyFont="1" applyFill="1" applyBorder="1" applyAlignment="1">
      <alignment horizontal="justify" vertical="top"/>
    </xf>
    <xf numFmtId="44" fontId="23" fillId="3" borderId="0" xfId="9" applyFont="1" applyFill="1" applyBorder="1" applyAlignment="1">
      <alignment horizontal="right" vertical="top" wrapText="1"/>
    </xf>
    <xf numFmtId="44" fontId="8" fillId="3" borderId="0" xfId="9" applyFont="1" applyFill="1" applyBorder="1" applyAlignment="1">
      <alignment horizontal="right" vertical="top" wrapText="1"/>
    </xf>
    <xf numFmtId="0" fontId="28" fillId="0" borderId="12" xfId="4" applyNumberFormat="1" applyFont="1" applyBorder="1" applyAlignment="1">
      <alignment horizontal="center" vertical="center" wrapText="1"/>
    </xf>
    <xf numFmtId="0" fontId="28" fillId="0" borderId="8" xfId="4" applyNumberFormat="1" applyFont="1" applyBorder="1" applyAlignment="1">
      <alignment horizontal="center" vertical="center" wrapText="1"/>
    </xf>
  </cellXfs>
  <cellStyles count="16">
    <cellStyle name="Millares 2" xfId="6" xr:uid="{00000000-0005-0000-0000-000000000000}"/>
    <cellStyle name="Millares 2 2" xfId="13" xr:uid="{00000000-0005-0000-0000-000001000000}"/>
    <cellStyle name="Millares 2 3" xfId="11" xr:uid="{00000000-0005-0000-0000-000002000000}"/>
    <cellStyle name="Moneda" xfId="9" builtinId="4"/>
    <cellStyle name="Moneda 2" xfId="12" xr:uid="{00000000-0005-0000-0000-000004000000}"/>
    <cellStyle name="Moneda 2 2" xfId="15" xr:uid="{00000000-0005-0000-0000-000005000000}"/>
    <cellStyle name="Moneda 3" xfId="10" xr:uid="{00000000-0005-0000-0000-000006000000}"/>
    <cellStyle name="Normal" xfId="0" builtinId="0"/>
    <cellStyle name="Normal 2" xfId="3" xr:uid="{00000000-0005-0000-0000-000008000000}"/>
    <cellStyle name="Normal 2 2" xfId="4" xr:uid="{00000000-0005-0000-0000-000009000000}"/>
    <cellStyle name="Normal 2 3" xfId="8" xr:uid="{00000000-0005-0000-0000-00000A000000}"/>
    <cellStyle name="Normal 3" xfId="2" xr:uid="{00000000-0005-0000-0000-00000B000000}"/>
    <cellStyle name="Normal 3 2" xfId="1" xr:uid="{00000000-0005-0000-0000-00000C000000}"/>
    <cellStyle name="Normal 4" xfId="5" xr:uid="{00000000-0005-0000-0000-00000D000000}"/>
    <cellStyle name="Normal 4 2" xfId="7" xr:uid="{00000000-0005-0000-0000-00000E000000}"/>
    <cellStyle name="Normal 5" xfId="14" xr:uid="{00000000-0005-0000-0000-00000F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66410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35735"/>
        </a:xfrm>
        <a:prstGeom prst="rect">
          <a:avLst/>
        </a:prstGeom>
      </xdr:spPr>
    </xdr:pic>
    <xdr:clientData/>
  </xdr:twoCellAnchor>
  <xdr:twoCellAnchor editAs="oneCell">
    <xdr:from>
      <xdr:col>0</xdr:col>
      <xdr:colOff>0</xdr:colOff>
      <xdr:row>0</xdr:row>
      <xdr:rowOff>64892</xdr:rowOff>
    </xdr:from>
    <xdr:to>
      <xdr:col>0</xdr:col>
      <xdr:colOff>1031835</xdr:colOff>
      <xdr:row>6</xdr:row>
      <xdr:rowOff>54717</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obp.zapopan.gob.mx\Proyectos%20DOPI\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43"/>
  <sheetViews>
    <sheetView showGridLines="0" showZeros="0" tabSelected="1" view="pageBreakPreview" topLeftCell="A7" zoomScale="115" zoomScaleNormal="115" zoomScaleSheetLayoutView="115" workbookViewId="0">
      <selection activeCell="E17" sqref="E17"/>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49" customWidth="1"/>
    <col min="7" max="7" width="19.42578125" style="2" customWidth="1"/>
    <col min="8" max="8" width="11.7109375" style="2" bestFit="1" customWidth="1"/>
    <col min="9" max="16384" width="9.140625" style="2"/>
  </cols>
  <sheetData>
    <row r="1" spans="1:7" s="7" customFormat="1" ht="12.75" customHeight="1">
      <c r="A1" s="4"/>
      <c r="B1" s="5" t="s">
        <v>0</v>
      </c>
      <c r="C1" s="55" t="s">
        <v>59</v>
      </c>
      <c r="D1" s="56"/>
      <c r="E1" s="56"/>
      <c r="F1" s="75"/>
      <c r="G1" s="6"/>
    </row>
    <row r="2" spans="1:7" s="7" customFormat="1">
      <c r="A2" s="8"/>
      <c r="B2" s="9" t="s">
        <v>4</v>
      </c>
      <c r="C2" s="76" t="s">
        <v>52</v>
      </c>
      <c r="D2" s="77"/>
      <c r="E2" s="77"/>
      <c r="F2" s="78"/>
      <c r="G2" s="10"/>
    </row>
    <row r="3" spans="1:7" s="7" customFormat="1" ht="13.5" thickBot="1">
      <c r="A3" s="8"/>
      <c r="B3" s="9" t="s">
        <v>5</v>
      </c>
      <c r="C3" s="76"/>
      <c r="D3" s="77"/>
      <c r="E3" s="77"/>
      <c r="F3" s="78"/>
      <c r="G3" s="10"/>
    </row>
    <row r="4" spans="1:7" s="7" customFormat="1" ht="15.75" customHeight="1">
      <c r="A4" s="8"/>
      <c r="B4" s="5" t="s">
        <v>6</v>
      </c>
      <c r="C4" s="79"/>
      <c r="D4" s="80"/>
      <c r="E4" s="81" t="s">
        <v>7</v>
      </c>
      <c r="F4" s="82"/>
      <c r="G4" s="11"/>
    </row>
    <row r="5" spans="1:7" s="7" customFormat="1" ht="15.75" customHeight="1">
      <c r="A5" s="8"/>
      <c r="B5" s="57" t="s">
        <v>60</v>
      </c>
      <c r="C5" s="83"/>
      <c r="D5" s="84"/>
      <c r="E5" s="85" t="s">
        <v>8</v>
      </c>
      <c r="F5" s="13"/>
      <c r="G5" s="12"/>
    </row>
    <row r="6" spans="1:7" s="7" customFormat="1" ht="15.75" customHeight="1">
      <c r="A6" s="8"/>
      <c r="B6" s="57"/>
      <c r="C6" s="83"/>
      <c r="D6" s="84"/>
      <c r="E6" s="85" t="s">
        <v>9</v>
      </c>
      <c r="F6" s="13"/>
      <c r="G6" s="14"/>
    </row>
    <row r="7" spans="1:7" s="7" customFormat="1" ht="15.75" customHeight="1" thickBot="1">
      <c r="A7" s="8"/>
      <c r="B7" s="58"/>
      <c r="C7" s="86"/>
      <c r="D7" s="87"/>
      <c r="E7" s="88" t="s">
        <v>10</v>
      </c>
      <c r="F7" s="15"/>
      <c r="G7" s="16"/>
    </row>
    <row r="8" spans="1:7" s="7" customFormat="1">
      <c r="A8" s="8"/>
      <c r="B8" s="9" t="s">
        <v>11</v>
      </c>
      <c r="C8" s="59" t="s">
        <v>12</v>
      </c>
      <c r="D8" s="60"/>
      <c r="E8" s="60"/>
      <c r="F8" s="17"/>
      <c r="G8" s="18" t="s">
        <v>13</v>
      </c>
    </row>
    <row r="9" spans="1:7" s="7" customFormat="1">
      <c r="A9" s="8"/>
      <c r="B9" s="61"/>
      <c r="C9" s="63"/>
      <c r="D9" s="64"/>
      <c r="E9" s="64"/>
      <c r="F9" s="19"/>
      <c r="G9" s="98" t="s">
        <v>62</v>
      </c>
    </row>
    <row r="10" spans="1:7" s="7" customFormat="1" ht="13.5" thickBot="1">
      <c r="A10" s="20"/>
      <c r="B10" s="62"/>
      <c r="C10" s="65"/>
      <c r="D10" s="66"/>
      <c r="E10" s="66"/>
      <c r="F10" s="21"/>
      <c r="G10" s="99"/>
    </row>
    <row r="11" spans="1:7" s="7" customFormat="1" ht="3" customHeight="1" thickBot="1">
      <c r="A11" s="22"/>
      <c r="B11" s="23"/>
      <c r="C11" s="24"/>
      <c r="D11" s="25"/>
      <c r="E11" s="22"/>
      <c r="F11" s="24"/>
      <c r="G11" s="24"/>
    </row>
    <row r="12" spans="1:7" s="7" customFormat="1" ht="15.75" customHeight="1" thickBot="1">
      <c r="A12" s="69" t="s">
        <v>14</v>
      </c>
      <c r="B12" s="70"/>
      <c r="C12" s="70"/>
      <c r="D12" s="70"/>
      <c r="E12" s="70"/>
      <c r="F12" s="70"/>
      <c r="G12" s="71"/>
    </row>
    <row r="13" spans="1:7" s="7" customFormat="1" ht="3" customHeight="1">
      <c r="A13" s="26"/>
      <c r="B13" s="27"/>
      <c r="C13" s="27"/>
      <c r="D13" s="28"/>
    </row>
    <row r="14" spans="1:7" s="90" customFormat="1" ht="24">
      <c r="A14" s="89" t="s">
        <v>1</v>
      </c>
      <c r="B14" s="29" t="s">
        <v>15</v>
      </c>
      <c r="C14" s="89" t="s">
        <v>16</v>
      </c>
      <c r="D14" s="89" t="s">
        <v>2</v>
      </c>
      <c r="E14" s="29" t="s">
        <v>17</v>
      </c>
      <c r="F14" s="29" t="s">
        <v>18</v>
      </c>
      <c r="G14" s="29" t="s">
        <v>19</v>
      </c>
    </row>
    <row r="15" spans="1:7" ht="6" customHeight="1">
      <c r="A15" s="72"/>
      <c r="B15" s="72"/>
      <c r="C15" s="72"/>
      <c r="D15" s="72"/>
      <c r="E15" s="72"/>
      <c r="F15" s="72"/>
      <c r="G15" s="72"/>
    </row>
    <row r="16" spans="1:7" ht="13.5" customHeight="1">
      <c r="A16" s="30" t="s">
        <v>20</v>
      </c>
      <c r="B16" s="73" t="s">
        <v>53</v>
      </c>
      <c r="C16" s="73"/>
      <c r="D16" s="73"/>
      <c r="E16" s="73"/>
      <c r="F16" s="73"/>
      <c r="G16" s="31">
        <f>ROUND(SUM(G17:G30),2)</f>
        <v>0</v>
      </c>
    </row>
    <row r="17" spans="1:7" s="32" customFormat="1" ht="56.25">
      <c r="A17" s="33" t="s">
        <v>3</v>
      </c>
      <c r="B17" s="50" t="s">
        <v>58</v>
      </c>
      <c r="C17" s="51" t="s">
        <v>26</v>
      </c>
      <c r="D17" s="52">
        <v>100000</v>
      </c>
      <c r="E17" s="53"/>
      <c r="F17" s="54"/>
      <c r="G17" s="39"/>
    </row>
    <row r="18" spans="1:7" s="32" customFormat="1" ht="123.75">
      <c r="A18" s="33" t="s">
        <v>27</v>
      </c>
      <c r="B18" s="50" t="s">
        <v>57</v>
      </c>
      <c r="C18" s="51" t="s">
        <v>25</v>
      </c>
      <c r="D18" s="52">
        <v>1</v>
      </c>
      <c r="E18" s="53"/>
      <c r="F18" s="54"/>
      <c r="G18" s="39"/>
    </row>
    <row r="19" spans="1:7" s="32" customFormat="1" ht="90">
      <c r="A19" s="33" t="s">
        <v>28</v>
      </c>
      <c r="B19" s="50" t="s">
        <v>43</v>
      </c>
      <c r="C19" s="51" t="s">
        <v>41</v>
      </c>
      <c r="D19" s="52">
        <v>50</v>
      </c>
      <c r="E19" s="53"/>
      <c r="F19" s="54"/>
      <c r="G19" s="39"/>
    </row>
    <row r="20" spans="1:7" s="32" customFormat="1" ht="90">
      <c r="A20" s="33" t="s">
        <v>29</v>
      </c>
      <c r="B20" s="50" t="s">
        <v>44</v>
      </c>
      <c r="C20" s="51" t="s">
        <v>41</v>
      </c>
      <c r="D20" s="52">
        <v>50</v>
      </c>
      <c r="E20" s="53"/>
      <c r="F20" s="54"/>
      <c r="G20" s="39"/>
    </row>
    <row r="21" spans="1:7" s="32" customFormat="1" ht="56.25">
      <c r="A21" s="33" t="s">
        <v>30</v>
      </c>
      <c r="B21" s="50" t="s">
        <v>45</v>
      </c>
      <c r="C21" s="51" t="s">
        <v>35</v>
      </c>
      <c r="D21" s="52">
        <v>1</v>
      </c>
      <c r="E21" s="53"/>
      <c r="F21" s="54"/>
      <c r="G21" s="39"/>
    </row>
    <row r="22" spans="1:7" s="32" customFormat="1" ht="78.75">
      <c r="A22" s="33" t="s">
        <v>31</v>
      </c>
      <c r="B22" s="50" t="s">
        <v>46</v>
      </c>
      <c r="C22" s="51" t="s">
        <v>35</v>
      </c>
      <c r="D22" s="52">
        <v>1</v>
      </c>
      <c r="E22" s="53"/>
      <c r="F22" s="54"/>
      <c r="G22" s="39"/>
    </row>
    <row r="23" spans="1:7" s="32" customFormat="1" ht="101.25">
      <c r="A23" s="33" t="s">
        <v>32</v>
      </c>
      <c r="B23" s="50" t="s">
        <v>47</v>
      </c>
      <c r="C23" s="51" t="s">
        <v>35</v>
      </c>
      <c r="D23" s="52">
        <v>1</v>
      </c>
      <c r="E23" s="53"/>
      <c r="F23" s="54"/>
      <c r="G23" s="39"/>
    </row>
    <row r="24" spans="1:7" s="32" customFormat="1" ht="112.5">
      <c r="A24" s="33" t="s">
        <v>33</v>
      </c>
      <c r="B24" s="50" t="s">
        <v>42</v>
      </c>
      <c r="C24" s="51" t="s">
        <v>25</v>
      </c>
      <c r="D24" s="52">
        <v>1</v>
      </c>
      <c r="E24" s="53"/>
      <c r="F24" s="54"/>
      <c r="G24" s="39"/>
    </row>
    <row r="25" spans="1:7" s="32" customFormat="1" ht="67.5">
      <c r="A25" s="33" t="s">
        <v>34</v>
      </c>
      <c r="B25" s="50" t="s">
        <v>56</v>
      </c>
      <c r="C25" s="51" t="s">
        <v>35</v>
      </c>
      <c r="D25" s="52">
        <v>1</v>
      </c>
      <c r="E25" s="53"/>
      <c r="F25" s="54"/>
      <c r="G25" s="39"/>
    </row>
    <row r="26" spans="1:7" s="32" customFormat="1" ht="56.25">
      <c r="A26" s="33" t="s">
        <v>36</v>
      </c>
      <c r="B26" s="50" t="s">
        <v>48</v>
      </c>
      <c r="C26" s="51" t="s">
        <v>35</v>
      </c>
      <c r="D26" s="52">
        <v>1</v>
      </c>
      <c r="E26" s="53"/>
      <c r="F26" s="54"/>
      <c r="G26" s="39"/>
    </row>
    <row r="27" spans="1:7" s="32" customFormat="1" ht="78.75">
      <c r="A27" s="33" t="s">
        <v>37</v>
      </c>
      <c r="B27" s="50" t="s">
        <v>49</v>
      </c>
      <c r="C27" s="51" t="s">
        <v>35</v>
      </c>
      <c r="D27" s="52">
        <v>1</v>
      </c>
      <c r="E27" s="53"/>
      <c r="F27" s="54"/>
      <c r="G27" s="39"/>
    </row>
    <row r="28" spans="1:7" s="32" customFormat="1" ht="67.5">
      <c r="A28" s="33" t="s">
        <v>38</v>
      </c>
      <c r="B28" s="50" t="s">
        <v>55</v>
      </c>
      <c r="C28" s="51" t="s">
        <v>25</v>
      </c>
      <c r="D28" s="52">
        <v>1</v>
      </c>
      <c r="E28" s="53"/>
      <c r="F28" s="54"/>
      <c r="G28" s="39"/>
    </row>
    <row r="29" spans="1:7" s="32" customFormat="1" ht="56.25">
      <c r="A29" s="33" t="s">
        <v>39</v>
      </c>
      <c r="B29" s="50" t="s">
        <v>50</v>
      </c>
      <c r="C29" s="51" t="s">
        <v>25</v>
      </c>
      <c r="D29" s="52">
        <v>1</v>
      </c>
      <c r="E29" s="53"/>
      <c r="F29" s="54"/>
      <c r="G29" s="39"/>
    </row>
    <row r="30" spans="1:7" s="32" customFormat="1" ht="45">
      <c r="A30" s="33" t="s">
        <v>40</v>
      </c>
      <c r="B30" s="50" t="s">
        <v>54</v>
      </c>
      <c r="C30" s="51" t="s">
        <v>51</v>
      </c>
      <c r="D30" s="52">
        <v>1</v>
      </c>
      <c r="E30" s="53"/>
      <c r="F30" s="54"/>
      <c r="G30" s="39"/>
    </row>
    <row r="31" spans="1:7" s="32" customFormat="1">
      <c r="A31" s="33"/>
      <c r="B31" s="34"/>
      <c r="C31" s="35"/>
      <c r="D31" s="36"/>
      <c r="E31" s="37"/>
      <c r="F31" s="38"/>
      <c r="G31" s="39"/>
    </row>
    <row r="32" spans="1:7" s="32" customFormat="1">
      <c r="A32" s="33"/>
      <c r="B32" s="34"/>
      <c r="C32" s="35"/>
      <c r="D32" s="36"/>
      <c r="E32" s="37"/>
      <c r="F32" s="38"/>
      <c r="G32" s="39"/>
    </row>
    <row r="33" spans="1:7" ht="13.5" customHeight="1">
      <c r="A33" s="30"/>
      <c r="B33" s="73" t="s">
        <v>61</v>
      </c>
      <c r="C33" s="73"/>
      <c r="D33" s="73"/>
      <c r="E33" s="73"/>
      <c r="F33" s="73"/>
      <c r="G33" s="31"/>
    </row>
    <row r="34" spans="1:7" s="32" customFormat="1" ht="33.75">
      <c r="A34" s="33"/>
      <c r="B34" s="91" t="str">
        <f>+B5</f>
        <v>Desarrollo del plan maestro denominado Gran Parque Zapopan Sur, ubicado en la confluencia de la calle privada Guadalupe, Av. prolongación Guadalupe, calle Platino, calle Tezontle, colonia Miramar, Municipio de Zapopan, Jalisco.</v>
      </c>
      <c r="C34" s="35"/>
      <c r="D34" s="36"/>
      <c r="E34" s="37"/>
      <c r="F34" s="38"/>
      <c r="G34" s="39"/>
    </row>
    <row r="35" spans="1:7" s="32" customFormat="1">
      <c r="A35" s="33"/>
      <c r="B35" s="34"/>
      <c r="C35" s="35"/>
      <c r="D35" s="36"/>
      <c r="E35" s="37"/>
      <c r="F35" s="38"/>
      <c r="G35" s="39"/>
    </row>
    <row r="36" spans="1:7" s="40" customFormat="1">
      <c r="A36" s="41" t="s">
        <v>20</v>
      </c>
      <c r="B36" s="74" t="str">
        <f>B16</f>
        <v>Plan maestro denominado Gran Parque Zapopan Sur</v>
      </c>
      <c r="C36" s="74"/>
      <c r="D36" s="74"/>
      <c r="E36" s="74"/>
      <c r="F36" s="42"/>
      <c r="G36" s="93">
        <f>G16</f>
        <v>0</v>
      </c>
    </row>
    <row r="37" spans="1:7" s="40" customFormat="1">
      <c r="A37" s="43"/>
      <c r="B37" s="44"/>
      <c r="C37" s="45"/>
      <c r="D37" s="46"/>
      <c r="E37" s="42"/>
      <c r="F37" s="42"/>
      <c r="G37" s="94"/>
    </row>
    <row r="38" spans="1:7" s="40" customFormat="1">
      <c r="A38" s="43"/>
      <c r="B38" s="44"/>
      <c r="C38" s="45"/>
      <c r="D38" s="46"/>
      <c r="E38" s="42"/>
      <c r="F38" s="42"/>
      <c r="G38" s="94"/>
    </row>
    <row r="39" spans="1:7" s="40" customFormat="1">
      <c r="A39" s="43"/>
      <c r="B39" s="44"/>
      <c r="C39" s="45"/>
      <c r="D39" s="46"/>
      <c r="E39" s="42"/>
      <c r="F39" s="42"/>
      <c r="G39" s="94"/>
    </row>
    <row r="40" spans="1:7" s="40" customFormat="1">
      <c r="A40" s="47"/>
      <c r="B40" s="48"/>
      <c r="C40" s="45"/>
      <c r="D40" s="46"/>
      <c r="E40" s="42"/>
      <c r="G40" s="95"/>
    </row>
    <row r="41" spans="1:7" s="40" customFormat="1" ht="15" customHeight="1">
      <c r="A41" s="67" t="s">
        <v>21</v>
      </c>
      <c r="B41" s="67"/>
      <c r="C41" s="67"/>
      <c r="D41" s="67"/>
      <c r="E41" s="67"/>
      <c r="F41" s="92" t="s">
        <v>22</v>
      </c>
      <c r="G41" s="96">
        <f>ROUND(SUM(G36),2)</f>
        <v>0</v>
      </c>
    </row>
    <row r="42" spans="1:7" s="40" customFormat="1" ht="15" customHeight="1">
      <c r="A42" s="68"/>
      <c r="B42" s="68"/>
      <c r="C42" s="68"/>
      <c r="D42" s="68"/>
      <c r="E42" s="68"/>
      <c r="F42" s="92" t="s">
        <v>23</v>
      </c>
      <c r="G42" s="96">
        <f>ROUND(PRODUCT(G41,0.16),2)</f>
        <v>0</v>
      </c>
    </row>
    <row r="43" spans="1:7" s="40" customFormat="1" ht="15.75">
      <c r="A43" s="68"/>
      <c r="B43" s="68"/>
      <c r="C43" s="68"/>
      <c r="D43" s="68"/>
      <c r="E43" s="68"/>
      <c r="F43" s="92" t="s">
        <v>24</v>
      </c>
      <c r="G43" s="97">
        <f>ROUND(SUM(G41,G42),2)</f>
        <v>0</v>
      </c>
    </row>
  </sheetData>
  <protectedRanges>
    <protectedRange sqref="B9:C9 B5" name="DATOS_3"/>
    <protectedRange sqref="C1" name="DATOS_1_2"/>
    <protectedRange sqref="F4:F7" name="DATOS_3_1_1"/>
  </protectedRanges>
  <mergeCells count="14">
    <mergeCell ref="G9:G10"/>
    <mergeCell ref="A12:G12"/>
    <mergeCell ref="A15:G15"/>
    <mergeCell ref="B16:F16"/>
    <mergeCell ref="B36:E36"/>
    <mergeCell ref="B33:F33"/>
    <mergeCell ref="A41:E41"/>
    <mergeCell ref="A42:E43"/>
    <mergeCell ref="C2:F3"/>
    <mergeCell ref="B5:B7"/>
    <mergeCell ref="C8:E8"/>
    <mergeCell ref="B9:B10"/>
    <mergeCell ref="C9:E10"/>
    <mergeCell ref="C1:F1"/>
  </mergeCells>
  <phoneticPr fontId="2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2024-08-19T21:02:31Z</cp:lastPrinted>
  <dcterms:created xsi:type="dcterms:W3CDTF">2019-08-15T17:13:54Z</dcterms:created>
  <dcterms:modified xsi:type="dcterms:W3CDTF">2024-08-23T23:27:47Z</dcterms:modified>
</cp:coreProperties>
</file>