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20.47.239\Presupuesto Base\CATALOGOS 2024\UEP-UPCOP\57 - 27.Ago-2024 UEP Nodo Vial Av. Aviación - carretera GDL-TPC-Av. Inglaterra (FFCC)\"/>
    </mc:Choice>
  </mc:AlternateContent>
  <xr:revisionPtr revIDLastSave="0" documentId="13_ncr:1_{92358C32-56A0-4665-A350-1C2E10E9C2CD}" xr6:coauthVersionLast="47" xr6:coauthVersionMax="47" xr10:uidLastSave="{00000000-0000-0000-0000-000000000000}"/>
  <bookViews>
    <workbookView xWindow="-120" yWindow="-120" windowWidth="29040" windowHeight="15720" xr2:uid="{00000000-000D-0000-FFFF-FFFF00000000}"/>
  </bookViews>
  <sheets>
    <sheet name="CATÁLOGO" sheetId="9" r:id="rId1"/>
  </sheets>
  <externalReferences>
    <externalReference r:id="rId2"/>
    <externalReference r:id="rId3"/>
  </externalReferences>
  <definedNames>
    <definedName name="_xlnm._FilterDatabase" localSheetId="0" hidden="1">CATÁLOGO!$A$15:$G$15</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CATÁLOGO!$A$1:$G$63</definedName>
    <definedName name="asd">#REF!</definedName>
    <definedName name="aw">#REF!</definedName>
    <definedName name="BASE">#REF!</definedName>
    <definedName name="_xlnm.Database">#REF!</definedName>
    <definedName name="C_O_N_T_R_A_T_A_D_O">#REF!</definedName>
    <definedName name="cambio">#REF!</definedName>
    <definedName name="CAMPO">#REF!</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elcambio">#REF!</definedName>
    <definedName name="CENTRAL">#REF!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Auxiliar">#REF!</definedName>
    <definedName name="codigodelaobra" localSheetId="0">#REF!</definedName>
    <definedName name="codigodelaobra">#REF!</definedName>
    <definedName name="CodigoMatriz">#REF!</definedName>
    <definedName name="CodigoPartid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 localSheetId="0">#REF!</definedName>
    <definedName name="contactocliente">#REF!</definedName>
    <definedName name="CostoMatriz1">#REF!</definedName>
    <definedName name="CostoMatriz2">#REF!</definedName>
    <definedName name="decimalesredondeo" localSheetId="0">#REF!</definedName>
    <definedName name="decimalesredondeo">#REF!</definedName>
    <definedName name="departamento" localSheetId="0">#REF!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ISPONIBLE">#REF!</definedName>
    <definedName name="domicilio" localSheetId="0">#REF!</definedName>
    <definedName name="domicilio">#REF!</definedName>
    <definedName name="E">#REF!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 localSheetId="0">#REF!</definedName>
    <definedName name="imss">#REF!</definedName>
    <definedName name="INDIRECTOS">#REF!</definedName>
    <definedName name="infonavit" localSheetId="0">#REF!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ecioConLetra">#REF!</definedName>
    <definedName name="PrecioMatriz1">#REF!</definedName>
    <definedName name="PrecioMatriz2">#REF!</definedName>
    <definedName name="primeramoneda" localSheetId="0">#REF!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nglonPresupuesto">#REF!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AD">#REF!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9" l="1"/>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B55" i="9"/>
  <c r="G16" i="9" l="1"/>
  <c r="B58" i="9" l="1"/>
  <c r="G58" i="9" l="1"/>
  <c r="G61" i="9" s="1"/>
  <c r="G62" i="9" l="1"/>
  <c r="G63" i="9" s="1"/>
</calcChain>
</file>

<file path=xl/sharedStrings.xml><?xml version="1.0" encoding="utf-8"?>
<sst xmlns="http://schemas.openxmlformats.org/spreadsheetml/2006/main" count="130" uniqueCount="103">
  <si>
    <t>MUNICIPIO DE ZAPOPAN, JALISCO</t>
  </si>
  <si>
    <t>CLAVE</t>
  </si>
  <si>
    <t>CANTIDAD</t>
  </si>
  <si>
    <t>DOPI-001</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</si>
  <si>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</si>
  <si>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</si>
  <si>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</si>
  <si>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</si>
  <si>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</si>
  <si>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</si>
  <si>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</si>
  <si>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RAZÓN SOCIAL DEL LICITANTE:</t>
  </si>
  <si>
    <t>NOMBRE, CARGO Y FIRMA DEL LICITANTE</t>
  </si>
  <si>
    <t>DOCUMENTO</t>
  </si>
  <si>
    <t>CATÁLOGO DE CONCEPTOS</t>
  </si>
  <si>
    <t xml:space="preserve">DESCRIPCIÓN </t>
  </si>
  <si>
    <t>UNIDAD</t>
  </si>
  <si>
    <t>PRECIO UNITARIO ($)</t>
  </si>
  <si>
    <t>PRECIO UNITARIO ($) CON LETRA</t>
  </si>
  <si>
    <t>IMPORTE ($) M. N.</t>
  </si>
  <si>
    <t>A</t>
  </si>
  <si>
    <t>IMPORTE TOTAL CON LETRA</t>
  </si>
  <si>
    <t>SUBTOTAL M. N.</t>
  </si>
  <si>
    <t>IVA M. N.</t>
  </si>
  <si>
    <t>TOTAL M. N.</t>
  </si>
  <si>
    <t>M2</t>
  </si>
  <si>
    <t>ESTUDIO</t>
  </si>
  <si>
    <t>PROYECTO</t>
  </si>
  <si>
    <t>INFORME</t>
  </si>
  <si>
    <t>EXPEDIENTE</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</si>
  <si>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</si>
  <si>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</si>
  <si>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</si>
  <si>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</si>
  <si>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</si>
  <si>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</si>
  <si>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</si>
  <si>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</si>
  <si>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</si>
  <si>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</si>
  <si>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</si>
  <si>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</si>
  <si>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</si>
  <si>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</si>
  <si>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</si>
  <si>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</si>
  <si>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</si>
  <si>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</si>
  <si>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</si>
  <si>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</si>
  <si>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</si>
  <si>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</si>
  <si>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</si>
  <si>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</si>
  <si>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</si>
  <si>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</si>
  <si>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</si>
  <si>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LEVANTAMIENTO TÉCNICO TOPOGRÁFICO GEO-REFERENCIADO, CON DELIMITACIÓN DEL PREDIO, NIVELACIÓN, ELEMENTOS DE INFRAESTRUCTURA, ELEMENTOS DE VEGETACIÓN Y CONTEXTO URBANO; ANÁLISIS FOTOGRÁFICO DEL PREDIO DISPONIBLE Y DEL CONTEXTO URBANO. LA DIRECCIÓN DE OBRAS PÚBLICAS E INFRAESTRUCTURA DE ZAPOPAN PODRÁ SOLICITAR CUALQUIER INFORMACIÓN ADICIONAL O COMPLEMENTARIA AL RESPECTO</t>
  </si>
  <si>
    <t>ESTUDIO O MANIFESTACIÓN DE IMPACTO AMBIENTAL, DE ACUERDO A LA GUÍA TÉCNICA EMITIDA POR LA DIRECCIÓN DE MEDIO AMBIENTE DEL MUNICIPIO DE ZAPOPAN, EN APEGO AL REGLAMENTO DE PROTECCIÓN AL MEDIO AMBIENTE Y EQUILIBRIO ECOLÓGICO PARA EL MUNICIPIO DE ZAPOPAN, JALISCO, ASÍ COMO DEL CÓDIGO AMBIENTAL PARA EL MUNICIPIO DE ZAPOPAN, JALISCO, SEGÚN SEA EL CASO. LA DIRECCIÓN DE OBRAS PÚBLICAS E INFRAESTRUCTURA DE ZAPOPAN PODRÁ SOLICITAR CUALQUIER INFORMACIÓN ADICIONAL O COMPLEMENTARIA AL RESPECTO</t>
  </si>
  <si>
    <t>DOPI-029</t>
  </si>
  <si>
    <t>DOPI-030</t>
  </si>
  <si>
    <t>DOPI-031</t>
  </si>
  <si>
    <t>DOPI-032</t>
  </si>
  <si>
    <t>DOPI-033</t>
  </si>
  <si>
    <t>ESTUDIOS EN MATERIA DE MOVILIDAD, SEGURIDAD VIAL Y TRANSPORTE (ESTUDIO DE IMPACTO AL TRÁNSITO), DE ACUERDO A LO SEÑALADO EN LA LEY DE MOVILIDAD Y TRANSPORTE DEL ESTADO DE JALISCO. LA DIRECCIÓN DE OBRAS PÚBLICAS E INFRAESTRUCTURA DE ZAPOPAN PODRÁ SOLICITAR CUALQUIER INFORMACIÓN ADICIONAL O COMPLEMENTARIA QUE TENGA QUE VER CON ESTE ESTUDIO</t>
  </si>
  <si>
    <t>ANTE-PROYECTO</t>
  </si>
  <si>
    <t>PROYECTO GEOMÉTRICO, INCLUYE: DEFINICIÓN EXACTA DE FORMAS Y DIMENSIONES DE LOS ELEMENTOS EN SUPERFICIE DE LA VÍA. DESARROLLO DEL TRAZO EN UN PROGRAMA INFORMÁTICO (ENTREGA DIGITAL); DIFINICIÓN DE TRAZO EN PLANTA INDICANDO SUS PUNTOS SINGULARES DE RECTAS, CURVAS DE TRANSICIÓN Y CÍRCULOS, TRAZADO EN ALZADO DEBIDAMENTE ACOTADO EN RASANTE, NIVELES Y PUNTOS CARACTERÍSTICOS, RAMPAS, PENDIENTES Y ACUERDOS/ELEMENTOS VERTICALES CON SUS VÉRTICES, FLECHAS Y TANGENTES DE ENTRADA Y SALIDA. INCLUYE TAMBIÉN TRAZO DE ÁREAS DE CIRCULACIÓN PEATONAL Y LAS VÍAS PARA VEHÍCULOS NO MOTORIZADOS Y MOTORIZADOS, EXCLUSIVOS O NO, ÁREAS DE CARGA Y DESCARGA, ASÍ COMO DEMÁS COMPONENTES REQUERIDOS PARA LA ÓPTIMA OPERACIÓN DE LA VÍA CON BASE EN LA JERARQUÍA DE MOVILIDAD. LA DIRECCIÓN DE OBRAS PÚBLICAS E INFRAESTRUCTURA DE ZAPOPAN PODRÁ SOLICITAR EN APEGO A LA NORMATIVIDAD OFICIAL MEXICANA CUALQUIER INFORMACIÓN ADICIONAL O COMPLEMENTARIA AL RESPECTO</t>
  </si>
  <si>
    <t>PROYECTO ARQUITECTÓNICO, INCLUYE: SECCIONES DEBIDAMENTE ACOTADAS E IDENTIFICADAS EN PLANTA DE ACUERDO A LAS FORMAS Y DIMENSIONES DE LOS ELEMENTOS GEOMÉTRICOS, PLANTA GENERAL DE UBICACIÓN O DE CONJUNTO Y/O SECCIONAMIENTO DE ÁREAS, CUADRO DE ÁREAS, CADENAMIENTOS, NIVELES, INDICAR ACCESOS DE COCHERA Y PEATONAL, CONFIGURACIÓN DE SENDEROS PEATONALES O ACERAS CON ACCESIBILIDAD UNIVERSAL, GUÍAS PODOTÁCTILES, ARRIATES, VEGETACIÓN, MOBILIARIO URBANO, BOLARDOS, MODULACIÓN DE LOSAS EN BANQUETA Y ARROYO VIAL, SIMBOLOGÍA, IMÁGENES OBJETIVO, DETALLES DE ACABADOS Y ESPECIFICACIONES; MACHUELO(S), BANQUETA, ESTRUCTURA DE PAVIMENTO, SEÑALIZACIÓN VERTICAL Y HORIZONTAL. LA DIRECCIÓN DE OBRAS PÚBLICAS E INFRAESTRUCTURA DE ZAPOPAN PODRÁ SOLICITAR EN APEGO A LA NORMATIVIDAD OFICIAL MEXICANA CUALQUIER INFORMACIÓN ADICIONAL O COMPLEMENTARIA AL RESPECTO</t>
  </si>
  <si>
    <t>INVESTIGACIÓN Y RECOPILACIÓN DE INFORMACIÓN DE LA INFRAESTRUCTURA EXISTENTE -CAJAS DE VÁLVULAS-, INCLUYE: VISITA AL LUGAR DE DIAGNÓSTICO, ELABORACIÓN DE PLANOS EN FORMATO .DWG REPRESENTANDO LA INFRAESTRUCTURA DE AGUA POTABLE, FICHAS TÉCNICAS CON LA DESCRIPCIÓN DE LAS MEDIDAS Y CONDICIONES ACTUALES, LISTADO DE PIEZAS ESPECIALES, CROQUIS DE LOCALIZACIÓN, IMÁGENES INTERIORES Y PANORÁMICAS DE LA INFRAESTRUCTURA, DESAZOLVE MANUAL DE CAJAS DE VÁLVULAS PARA LA IDENTIFICACIÓN DE LAS PIEZAS ESPECIALES</t>
  </si>
  <si>
    <t>INVESTIGACIÓN Y RECOPILACIÓN DE INFORMACIÓN DE LA INFRAESTRUCTURA EXISTENTE: POZOS DE VISITA, LÍNEAS DE ALCANTARILLADO RESIDUAL Y ALCANTARILLADO PLUVIAL, BOCA DE TORMENTA. INCLUYE: VISITA AL LUGAR DE DIAGNÓSTICO, ELABORACIÓN DE PLANOS EN FORMATO.DWG, REPRESENTANDO LA INFRAESTRUCTURA DE ALCANTARILLADO SANITARIO, FICHAS TÉCNICAS CON LA DESCRIPCIÓN DE LAS CONDICIONES ACTUALES QUE CONTENGAN CROQUIS DE LOCALIZACIÓN CON IMÁGENES INTERIORES Y PANORÁMICAS DE LA INFRAESTRUCTURA</t>
  </si>
  <si>
    <t>ELABORACIÓN DE PROYECTO ESTRUCTURAL EN VIALIDAD, CONSIDERANDO EL ANÁLISIS Y DISEÑO ESTRUCTURAL ATENDIENDO AL PROYECTO GEOMÉTRICO/ARQUITECTÓNICO, INCLUYE: ELABORACIÓN DE PLANOS DE INGENIERÍA BÁSICA Y DETALLES GENERALES (PERFIL Y SECCIÓN DE ESTABILIZACIÓN, MEJORAMIENTO DE SUELO, CIMENTACIÓN, PARAPETOS, BOTALLANTAS, GUARNICIONES, MUROS MECÁNICAMENTE ESTABILIZADOS Y/O DE CONTENCIÓN CON DETALLES Y NORMAS DE MONTAJE DE ESCAMAS, ESTRUCTURA DE TÚNELES, LOSAS, TRABES, ESCALERA DE EMERGENCIA CON PERFILES Y  ESPECIFICACIONES PARA CONSTRUCCIÓN, DETALLES, MEMORIAS DE CÁLCULO. INCLUYE TAMBIÉN PERSONAL TÉCNICO ESPECIALIZADO Y EXPEDIENTE. LA DIRECCIÓN DE OBRAS PÚBLICAS E INFRAESTRUCTURA DE ZAPOPAN PODRÁ SOLICITAR CUALQUIER INFORMACIÓN ADICIONAL O COMPLEMENTARIA AL RESPECTO</t>
  </si>
  <si>
    <t>DISEÑO DE PAVIMENTO RÍGIDO Y/O PAVIMENTO FLEXIBLE, INCLUYE: AFORO Y CLASIFICACIÓN VEHICULAR QUE DEFINA EL TRÁNSITO DIARIO PROMEDIO ANUAL (TDPA) DE CADA UNA DE LAS VIALIDADES, SEGÚN SEA EL CASO;  MEMORIA DE CÁLCULO Y PARÁMETROS DE DISEÑO QUE SOPORTE Y AVALE LA ESTRUCTURA PORTANTE Y ESPESOR DE LA CAPA DE RODAMIENTO RESPECTIVAMENTE DEL PAVIMENTO PROPUESTO. DEBERÁ INCLUIR VALORES CBR (VRS) PRODUCTOS DE SONDEOS PCA Y DE ENSAYE DE MUESTRAS NO ALTERADAS, MODULACIÓN DE LOSAS (PAVIMENTO RÍGIDO), DETALLE(S) CONSTRUCTIVO Y  ESPECIFICACIONES DE JUNTA TRANSVERSAL, JUNTA LONGITUDINAL, JUNTA DE MACHUELO Y/O SOPORTE LATERAL, ESTRUCTURA PORTANTE Y CAPA DE RODAMIENTO DEL PAVIMENTO PROPUESTO,  ELABORACIÓN DE INFORME, EQUIPO Y PROGRAMAS ESPECIALIZADOS. LA DIRECCIÓN DE OBRAS PÚBLICAS E INFRAESTRUCTURA DE ZAPOPAN PODRÁ SOLICITAR CUALQUIER INFORMACIÓN ADICIONAL O COMPLEMENTARIA AL RESPECTO</t>
  </si>
  <si>
    <t>INVESTIGACIÓN DE CAMPO PARA IDENTIFICAR LAS INSTALACIONES EXISTENTES EN ALTA TENSIÓN, MEDIA TENSIÓN, BAJA TENSIÓN Y ALUMBRADO PÚBLICO EN EL SITIO DE LOS TRABAJOS Y SU  ENTORNO INMEDIATO, INCLUYE: TRASLADOS AL LUGAR PARA LA TOMA DE DATOS, ELABORACIÓN DE PLANOS, EXPEDIENTE DEL LEVANTAMIENTO QUE CONTENGA LA UBICACIÓN Y CARACTERÍSTICAS DE LOS ELEMENTOS Y EQUIPOS QUE CONFORMAN LA INFRAESTRUCTURA EXISTENTE, SIMBOLOGÍA, CUADRO DE DISPOSITIVOS, FOTOGRAFÍAS DEL LUGAR, MEMORIA TÉCNICA DESCRIPTIVA CON LOS RESULTADOS OBTENIDOS Y RECOMENDACIONES. LA DIRECCIÓN DE OBRAS PÚBLICAS E INFRAESTRUCTURA DE ZAPOPAN PODRÁ SOLICITAR CUALQUIER INFORMACIÓN ADICIONAL O COMPLEMENTARIA AL RESPECTO</t>
  </si>
  <si>
    <t>PROYECTO DE ILUMINACIÓN Y ESTUDIO FOTOMÉTRICO EN DONDE SE REPRESENTE LA LUMINARIA PROPUESTA Y SUS ESPECIFICACIONES, INCLUYE: MEMORIA TÉCNICO DESCRIPTIVA Y DE CÁLCULO DE LOS TRABAJOS REALIZADOS, ARCHIVOS EN FORMATO .DWG, VISUAL (VSL), CURVA FOTOMÉTRICA (IES), CERTIFICADOS DE LA LUMINARIA PROPUESTA Y FICHAS TÉCNICAS. LA DIRECCIÓN DE OBRAS PÚBLICAS E INFRAESTRUCTURA DE ZAPOPAN PODRÁ SOLICITAR CUALQUIER INFORMACIÓN ADICIONAL O COMPLEMENTARIA AL RESPECTO</t>
  </si>
  <si>
    <t>PROYECTO ELÉCTRICO DE ALUMBRADO, INDICANDO EL TRAZO Y CONFIGURACIÓN DE CIRCUITOS, CONTROLES DE ALUMBRADO, CÁLCULOS DE CAÍDA DE TENSIÓN Y REGULACIÓN, DETERMINACIÓN DEL CALIBRE DE CONDUCTORES Y DIÁMETRO DE DUCTOS, TIPOS DE REGISTROS Y CONECTORES, PUESTA A TIERRA DE CIRCUITOS, DETALLES CONSTRUCTIVOS, DIAGRAMA UNIFILAR, CUADROS DE CARGA, TIPOS DE LUMINARIAS, POSTES, ESPECIFICACIONES GENERALES, INCLUYE: RESULTADOS OBTENIDOS Y RECOMENDACIONES, MEMORIA TÉCNICO DESCRIPTIVA Y DE CÁLCULO DE LOS TRABAJOS REALIZADOS. LA DIRECCIÓN DE OBRAS PÚBLICAS E INFRAESTRUCTURA DE ZAPOPAN PODRÁ SOLICITAR CUALQUIER INFORMACIÓN ADICIONAL O COMPLEMENTARIA AL RESPECTO</t>
  </si>
  <si>
    <t>PROYECTO DE ACOMETIDA ELÉCTRICA EN MEDIA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t>
  </si>
  <si>
    <t>PROYECTO DE ACOMETIDA ELÉCTRICA EN BAJA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t>
  </si>
  <si>
    <t>ELABORACIÓN DE PROYECTO DE RED ELÉCTRICA AÉREA Y/O SUBTERRÁNEA EN  BAJA TENSIÓN, CONSIDERANDO REDES EXISTENTES, REDES POR RETIRAR Y RED PROPUESTA, INCLUYE: MEMORIA TÉCNICO DESCRIPTIVA Y DE CÁLCULO, DETALLANDO BÓVEDAS, REGISTROS, BANCO DE DUCTOS, DETALLES DE TRANSICIÓN, VISITA AL LUGAR DE DIAGNÓSTICO, ELABORACIÓN DE PLANOS EN FORMATO .DWG. LA DIRECCIÓN DE OBRAS PÚBLICAS E INFRAESTRUCTURA DE ZAPOPAN PODRÁ SOLICITAR CUALQUIER INFORMACIÓN ADICIONAL O COMPLEMENTARIA AL RESPECTO</t>
  </si>
  <si>
    <t>ELABORACIÓN DE PROYECTO DE RED ELÉCTRICA AÉREA Y/O SUBTERRÁNEA EN  MEDIA TENSIÓN, CONSIDERANDO REDES EXISTENTES, REDES POR RETIRAR Y RED PROPUESTA, INCLUYE: MEMORIA TÉCNICO DESCRIPTIVA Y DE CÁLCULO, DETALLANDO BÓVEDAS, REGISTROS, BANCO DE DUCTOS, DETALLES DE TRANSICIÓN, VISITA AL LUGAR DE DIAGNÓSTICO, ELABORACIÓN DE PLANOS EN FORMATO .DWG. LA DIRECCIÓN DE OBRAS PÚBLICAS E INFRAESTRUCTURA DE ZAPOPAN PODRÁ SOLICITAR CUALQUIER INFORMACIÓN ADICIONAL O COMPLEMENTARIA AL RESPECTO</t>
  </si>
  <si>
    <t>ELABORACIÓN DE PROYECTO DE RED ELÉCTRICA AÉREA Y/O SUBTERRÁNEA EN ALTA TENSIÓN, CONSIDERANDO REDES EXISTENTES, REDES POR RETIRAR Y RED PROPUESTA, INCLUYE: MEMORIA TÉCNICO DESCRIPTIVA Y DE CÁLCULO, DETALLANDO BÓVEDAS, REGISTROS, BANCO DE DUCTOS, DETALLES DE TRANSICIÓN, VISITA AL LUGAR DE DIAGNÓSTICO, ELABORACIÓN DE PLANOS EN FORMATO .DWG. LA DIRECCIÓN DE OBRAS PÚBLICAS E INFRAESTRUCTURA DE ZAPOPAN PODRÁ SOLICITAR CUALQUIER INFORMACIÓN ADICIONAL O COMPLEMENTARIA AL RESPECTO</t>
  </si>
  <si>
    <t>TRÁMITE</t>
  </si>
  <si>
    <t>TRÁMITE(S) PARA OBTENER LA APROBACIÓN DEL PROYECTO ANTE EL CENTRO NACIONAL DE CONTROL DE ENERGÍA, INCLUYE: VISITAS A DEPENDENCIAS OPERATIVAS, VISITAS A CAMPO, REUNIONES CON SUPERVISOR, REVISIONES DE MANERA IMPRESA O DIGITAL (NO INCLUYE PAGOS)</t>
  </si>
  <si>
    <t>TRÁMITE(S) PARA OBTENER LA APROBACIÓN DEL PROYECTO ANTE LA COMISIÓN FEDERAL DE ELÉCTRICIDAD, INCLUYE: VISITAS A DEPENDENCIAS OPERATIVAS, VISITAS A CAMPO, REUNIONES CON SUPERVISOR, REVISIONES DE MANERA IMPRESA O DIGITAL (NO INCLUYE PAGOS)</t>
  </si>
  <si>
    <t>TRÁMITE(S) PARA OBTENER LA APROBACIÓN DEL PROYECTO DE ALUMBRADO PÚBLICO MUNICIPAL, INCLUYE: VISITAS A DEPENDENCIAS OPERATIVAS, VISITAS A CAMPO, REUNIONES CON SUPERVISOR, REVISIONES DE MANERA IMPRESA O DIGITAL</t>
  </si>
  <si>
    <t>ELABORACIÓN DE CATÁLOGO DE CONCEPTOS, INCLUYE: NÚMEROS GENERADORES, ANÁLISIS DE PRECIOS, EXPLOSIÓN DE INSUMOS, PRESUPUESTO, FICHAS TÉCNICAS, COTIZACIONES Y PROGRAMA DE EJECUCIÓN. LA DIRECCIÓN DE OBRAS PÚBLICAS E INFRAESTRUCTURA DE ZAPOPAN PODRÁ SOLICITAR CUALQUIER INFORMACIÓN ADICIONAL O COMPLEMENTARIA AL RESPECTO</t>
  </si>
  <si>
    <t>PROYECTO DE CANALIZACIÓN PARA C5, RED JALISCO Y RADARES, CONSIDERANDO EL ANÁLISIS Y RECOPILACIÓN DE LA INFRAESTRUCTURA EXISTENTE, PROPUESTA DE ACOMETIDA ELÉCTRICA Y DE COMUNICACIONES A SISTEMA DE VIDEO VIGILANCIA (C5), PROPUESTA DE ACOMETIDA ELÉCTRICA Y CANALIZACIONES DE COMUNICACIONES A SISTEMA DE RADARES, INTEGRACIÓN DE PROYECTO DEFINITIVO DE CANALIZACIONES, INCLUYE: VISITA AL LUGAR DE DIAGNÓSTICO, ELABORACIÓN DE PLANOS EN FORMATO .DWG. LA DIRECCIÓN DE OBRAS PÚBLICAS E INFRAESTRUCTURA DE ZAPOPAN PODRÁ SOLICITAR CUALQUIER INFORMACIÓN ADICIONAL O COMPLEMENTARIA AL RESPECTO</t>
  </si>
  <si>
    <t>PROYECTO DE SEMAFORIZACIÓN CONSIDERANDO EL ANÁLISIS Y RECOPILACIÓN DE LA INFRAESTRUCTURA EXISTENTE, PROPUESTA DE ACOMETIDA ELÉCTRICA A SISTEMA DE SEMÁFOROS (ESPECIFICAR LAS CANALIZACIONES ENTRE CONTROLES Y SEMÁFOROS) EL DISEÑO, DETALLES ESTRUCTURALES, DETALLES DE CANALIZACIÓN Y REGISTROS, DETALLES GENERALES Y PROPOSICIÓN Y ESPECIFICACIÓN DE  EQUIPOS RECOMENDADOS, INCLUYE: VISITA AL LUGAR DE DIAGNÓSTICO, ELABORACIÓN DE PLANOS EN FORMATO .DWG. LA DIRECCIÓN DE OBRAS PÚBLICAS E INFRAESTRUCTURA DE ZAPOPAN PODRÁ SOLICITAR CUALQUIER INFORMACIÓN ADICIONAL O COMPLEMENTARIA AL RESPECTO</t>
  </si>
  <si>
    <t>ANTE-PROYECTO DEL ESPACIO PÚBLICO, INCLUYE: PLANOS DE PRESENTACIÓN, PLANTAS, SECCIONES Y ALZADOS, PERSPECTIVA(S) DE CONJUNTO AÉREA, PERSPECTIVA(S) EXTERIORES Y A NIVEL DE ESPECTADOR-PEATONAL, PARA SOCIALIZACIÓN DEL PROYECTO, EN FORMATO FÍSICO Y DIGITAL. LA DIRECCIÓN DE OBRAS PÚBLICAS E INFRAESTRUCTURA DE ZAPOPAN PODRÁ SOLICITAR CUALQUIER INFORMACIÓN ADICIONAL O COMPLEMENTARIA AL RESPECTO</t>
  </si>
  <si>
    <t>PROYECTO ARQUITECTÓNICO DEL ESPACIO PÚBLICO, INCLUYE: PLANTAS, CORTES, ALZADOS, SECCIONES, DETALLES (ACABADOS, PAISAJISMO Y MOBILIARIO), RENDERS EN FORMATO FÍSICO Y DIGITAL. LA DIRECCIÓN DE OBRAS PÚBLICAS E INFRAESTRUCTURA DE ZAPOPAN PODRÁ SOLICITAR CUALQUIER INFORMACIÓN ADICIONAL O COMPLEMENTARIA AL RESPECTO</t>
  </si>
  <si>
    <t>PROYECTO EJECUTIVO DEL ESPACIO PÚBLICO, DETALLES POR ÁREA, PREELIMINARES, TRAZO, NIVELACIÓN, ALBAÑILERÍAS, DETALLES CONSTRUCTIVOS, VEGETACIÓN, INGENIERÍAS Y FICHAS TÉCNICAS: EXPEDIENTE QUE CONTIENE PLANOS IMPRESOS EN FORMATO FÍSICO Y DIGITAL. LA DIRECCIÓN DE OBRAS PÚBLICAS E INFRAESTRUCTURA DE ZAPOPAN PODRÁ SOLICITAR CUALQUIER INFORMACIÓN ADICIONAL O COMPLEMENTARIA AL RESPECTO.</t>
  </si>
  <si>
    <t>ANTE-PROYECTO, INCLUYE: DESARROLLO DEL DISEÑO CONCEPTUAL EN UN NIVEL DE DETALLE TÉCNICO QUE PERMITA REALIZAR UNA ESTIMACIÓN DE PLAZO Y PRESUPUESTO; PLANOS DE PRESENTACIÓN, PLANTAS Y ALZADOS, PERSPECTIVA(S) DE CONJUNTO AÉREA, PERSPECTIVA(S) EXTERIORES Y A NIVEL DE ESPECTADOR-PEATONAL, PARA SOCIALIZACIÓN DEL PROYECTO. LA DIRECCIÓN DE OBRAS PÚBLICAS E INFRAESTRUCTURA DE ZAPOPAN PODRÁ SOLICITAR CUALQUIER INFORMACIÓN ADICIONAL O COMPLEMENTARIA QUE TENGA QUE VER CON ESTE CONCEPTO</t>
  </si>
  <si>
    <t>ESTUDIO HIDROLÓGICO EN LOS PUNTOS DE ANÁLISIS EN BASE A LA NORMATIVIDAD DE CONAGUA, INCLUYE ANÁLISIS DE PRECIPITACIONES CON DATOS ACTUALES Y OBTENCIÓN DE GASTOS DE DISEÑO PARA PERIODOS DE RETORNO DE 5 A 1000 AÑOS, DELIMITANDO LA CUENCA MEDIANTE TRABAJO DE GABINETE SOBRE CARTOGRAFÍA, FOTOGRAFÍA AÉREA O CARTOGRAFÍA TEMÁTICA, DETERMINANDO LAS CARACTERÍSTICAS FÍSICAS Y FISIOLÓGICAS DE LA CUENCA, COMPROBACIÓN DE CAUDALES DE AVENIDAS MEDIANTE MÉTODOS EMPÍRICOS Y OTROS EN FUNCIÓN DE LA SUPERFICIE DE LA CUENCA Y DEL PERIODO DE RETORNO UTILIZANDO EL PROGRAMA HEC-RAS. PLANO DE LA SITUACIÓN DE LA CUENCA, PERFIL LONGITUDINAL Y TRANSVERSAL. MANO DE OBRA ESPECIALIZADA, HERRAMIENTA Y EQUIPO. LA DIRECCIÓN DE OBRAS PÚBLICAS E INFRAESTRUCTURA DE ZAPOPAN PODRÁ SOLICITAR CUALQUIER INFORMACIÓN ADICIONAL O COMPLEMENTARIA AL RESPECTO</t>
  </si>
  <si>
    <t>PROYECTO EJECUTIVO PARA LA SUSTITUCIÓN, REUBICACIÓN Y/O PROPUESTA DE INFRAESTRUCTURA DE AGUA POTABLE, SEGÚN LINEAMIENTOS PARA OPERATIVIDAD DEL SIAPA EN VIALIDADES DEL MUNICIPIO, INCLUYE: ESPECIFICACIONES TÉCNICAS DE CONSTRUCCIÓN, PLANOS CON LAS SOLAPAS AUTORIZADAS Y RESPALDO DIGITALIZADO DE LOS PLANOS EN FORMATO DWG. LA DIRECCIÓN DE OBRAS PÚBLICAS E INFRAESTRUCTURA DE ZAPOPAN PODRÁ SOLICITAR CUALQUIER INFORMACIÓN ADICIONAL O COMPLEMENTARIA AL RESPECTO</t>
  </si>
  <si>
    <t>PROYECTO EJECUTIVO PARA LA SUSTITUCIÓN, REUBICACIÓN Y/O PROPUESTA DE INFRAESTRUCTURA DE ALCANTARILLADO SANITARIO, SEGÚN LINEAMIENTOS PARA OPERATIVIDAD DEL SIAPA EN VIALIDADES DEL MUNICIPIO, INCLUYE: ESPECIFICACIONES TÉCNICAS DE CONSTRUCCIÓN, PLANOS CON LAS SOLAPAS AUTORIZADAS Y RESPALDO DIGITALIZADO DE LOS PLANOS EN FORMATO DWG. LA DIRECCIÓN DE OBRAS PÚBLICAS E INFRAESTRUCTURA DE ZAPOPAN PODRÁ SOLICITAR CUALQUIER INFORMACIÓN ADICIONAL O COMPLEMENTARIA AL RESPECTO</t>
  </si>
  <si>
    <t>PROYECTO EJECUTIVO PARA LA SUSTITUCIÓN, REUBICACIÓN Y/O PROPUESTA DE INFRAESTRUCTURA PLUVIAL: CAPTACIÓN Y CONDUCCIÓN, SEGÚN LINEAMIENTOS PARA OPERATIVIDAD DEL SIAPA EN VIALIDADES DEL MUNICIPIO, INCLUYE: ESPECIFICACIONES TÉCNICAS DE CONSTRUCCIÓN, PLANOS CON LAS SOLAPAS AUTORIZADAS Y RESPALDO DIGITALIZADO DE LOS PLANOS EN FORMATO DWG. LA DIRECCIÓN DE OBRAS PÚBLICAS E INFRAESTRUCTURA DE ZAPOPAN PODRÁ SOLICITAR CUALQUIER INFORMACIÓN ADICIONAL O COMPLEMENTARIA AL RESPECTO</t>
  </si>
  <si>
    <t>PROYECTO EJECUTIVO PARA CÁRCAMO DE BOMBEO PLUVIAL (DISEÑO HIDRÁULICO, FUNCIONAL, EQUIPO DE BOMBEO, REGULACIÓN, ELÉCTRICO Y ESTRUCTURAL)  , SEGÚN LINEAMIENTOS PARA OPERATIVIDAD DEL SIAPA EN VIALIDADES DEL MUNICIPIO, INCLUYE: ESPECIFICACIONES TÉCNICAS DE CONSTRUCCIÓN, MEMORIA DE CÁLCULO Y DESCRIPTIVA , PLANOS CON LAS SOLAPAS AUTORIZADAS Y RESPALDO DIGITALIZADO DE LOS ARCHIVOS. LA DIRECCIÓN DE OBRAS PÚBLICAS E INFRAESTRUCTURA DE ZAPOPAN PODRÁ SOLICITAR CUALQUIER INFORMACIÓN ADICIONAL O COMPLEMENTARIA AL RESPECTO</t>
  </si>
  <si>
    <t>ESTUDIO DE MECÁNICA DE SUELOS Y GEOTECNIA, INCLUYE: CARACTERIZACIÓN COMPLETA DEL SUSTRATO BAJO EL QUE SE ASIENTA LA VÍA/PROYECTO; VISITA(S) AL SITIO DE ESTUDIO, ELABORACIÓN DE ESTUDIOS Y REPORTES EN FUNCIÓN DE LOS POZOS A CIELO ABIERTO (PCA) Y PERFORACIONES MEDIANTE MÉTODO DE PENETRACIÓN ESTÁNDAR (SPT), HERRAMIENTA, EQUIPO, MANO DE OBRA. LA DIRECCIÓN DE OBRAS PÚBLICAS E INFRAESTRUCTURA DE ZAPOPAN PODRÁ SOLICITAR CUALQUIER INFORMACIÓN ADICIONAL O COMPLEMENTARIA QUE TENGA QUE VER CON ESTE CONCEPTO</t>
  </si>
  <si>
    <t>DOPI-MUN-RM-IM-LP-070-2024</t>
  </si>
  <si>
    <t>Diagnóstico, diseños y proyecto ejecutivo del Nodo vial en Av. Vallarta y Av. Aviación, Municipio de Zapopan, Jalisco</t>
  </si>
  <si>
    <t xml:space="preserve">DIAGNÓSTICO, DISEÑOS Y PROYECTO EJECUTIVO DEL NODO VIAL </t>
  </si>
  <si>
    <t>LICITACIÓN PUBLICA No.</t>
  </si>
  <si>
    <t>PE-1</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</si>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</sst>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0\)"/>
    <numFmt numFmtId="165" formatCode="&quot;$&quot;#,##0.00"/>
  </numFmts>
  <fonts count="27">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b/>
      <sz val="10"/>
      <name val="Isidora Bold"/>
    </font>
    <font>
      <sz val="12"/>
      <name val="Isidora Bold"/>
    </font>
    <font>
      <b/>
      <sz val="12"/>
      <name val="Isidora Bold"/>
    </font>
    <font>
      <sz val="11"/>
      <name val="Isidora Bold"/>
    </font>
    <font>
      <sz val="8"/>
      <color indexed="64"/>
      <name val="Isidora Bold"/>
    </font>
    <font>
      <sz val="10"/>
      <color indexed="64"/>
      <name val="Isidora Bold"/>
    </font>
    <font>
      <sz val="9"/>
      <name val="Isidora Bold"/>
    </font>
    <font>
      <b/>
      <sz val="9"/>
      <name val="Isidora Bold"/>
    </font>
    <font>
      <sz val="6"/>
      <name val="Isidora Bold"/>
    </font>
    <font>
      <sz val="20"/>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sz val="11"/>
      <color theme="1"/>
      <name val="Isidora Bold"/>
    </font>
    <font>
      <sz val="8"/>
      <name val="Calibri"/>
      <family val="2"/>
      <scheme val="minor"/>
    </font>
    <font>
      <b/>
      <sz val="18"/>
      <name val="Isidora Bold"/>
    </font>
    <font>
      <b/>
      <sz val="8"/>
      <name val="Isidora Bold"/>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s>
  <cellStyleXfs count="10">
    <xf numFmtId="0" fontId="0" fillId="0" borderId="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2" fillId="0" borderId="0"/>
    <xf numFmtId="44" fontId="1" fillId="0" borderId="0" applyFont="0" applyFill="0" applyBorder="0" applyAlignment="0" applyProtection="0"/>
  </cellStyleXfs>
  <cellXfs count="101">
    <xf numFmtId="0" fontId="0" fillId="0" borderId="0" xfId="0"/>
    <xf numFmtId="0" fontId="9" fillId="0" borderId="0" xfId="2" applyFont="1" applyFill="1"/>
    <xf numFmtId="0" fontId="10" fillId="0" borderId="0" xfId="2" applyFont="1" applyFill="1"/>
    <xf numFmtId="4" fontId="10" fillId="0" borderId="0" xfId="2" applyNumberFormat="1" applyFont="1" applyFill="1"/>
    <xf numFmtId="0" fontId="11" fillId="0" borderId="1" xfId="1" applyFont="1" applyBorder="1" applyAlignment="1">
      <alignment vertical="top" wrapText="1"/>
    </xf>
    <xf numFmtId="0" fontId="12" fillId="0" borderId="2" xfId="1" applyNumberFormat="1" applyFont="1" applyBorder="1" applyAlignment="1">
      <alignment horizontal="justify" vertical="top" wrapText="1"/>
    </xf>
    <xf numFmtId="0" fontId="11" fillId="0" borderId="2" xfId="1" applyNumberFormat="1" applyFont="1" applyBorder="1" applyAlignment="1">
      <alignment vertical="top" wrapText="1"/>
    </xf>
    <xf numFmtId="0" fontId="10" fillId="0" borderId="0" xfId="2" applyFont="1" applyFill="1" applyBorder="1"/>
    <xf numFmtId="0" fontId="11" fillId="0" borderId="4" xfId="1" applyFont="1" applyBorder="1" applyAlignment="1">
      <alignment vertical="top" wrapText="1"/>
    </xf>
    <xf numFmtId="0" fontId="12" fillId="0" borderId="12" xfId="1" applyNumberFormat="1" applyFont="1" applyBorder="1" applyAlignment="1">
      <alignment horizontal="justify" vertical="top" wrapText="1"/>
    </xf>
    <xf numFmtId="0" fontId="11" fillId="0" borderId="12" xfId="1" applyNumberFormat="1" applyFont="1" applyBorder="1" applyAlignment="1">
      <alignment vertical="top" wrapText="1"/>
    </xf>
    <xf numFmtId="164" fontId="13" fillId="0" borderId="12" xfId="1" applyNumberFormat="1" applyFont="1" applyFill="1" applyBorder="1" applyAlignment="1">
      <alignment vertical="top"/>
    </xf>
    <xf numFmtId="0" fontId="12" fillId="0" borderId="12" xfId="1" applyNumberFormat="1" applyFont="1" applyBorder="1" applyAlignment="1">
      <alignment horizontal="center" vertical="top" wrapText="1"/>
    </xf>
    <xf numFmtId="14" fontId="11" fillId="0" borderId="0" xfId="1" applyNumberFormat="1" applyFont="1" applyFill="1" applyBorder="1" applyAlignment="1">
      <alignment horizontal="justify" vertical="top" wrapText="1"/>
    </xf>
    <xf numFmtId="0" fontId="14" fillId="0" borderId="12" xfId="1" applyFont="1" applyFill="1" applyBorder="1" applyAlignment="1">
      <alignment horizontal="left"/>
    </xf>
    <xf numFmtId="0" fontId="11" fillId="0" borderId="7" xfId="1" applyFont="1" applyBorder="1" applyAlignment="1">
      <alignment horizontal="center" vertical="top"/>
    </xf>
    <xf numFmtId="2" fontId="11" fillId="0" borderId="7" xfId="1" applyNumberFormat="1" applyFont="1" applyBorder="1" applyAlignment="1">
      <alignment horizontal="right" vertical="top"/>
    </xf>
    <xf numFmtId="165" fontId="12" fillId="0" borderId="7" xfId="1" applyNumberFormat="1" applyFont="1" applyBorder="1" applyAlignment="1">
      <alignment horizontal="right" vertical="top"/>
    </xf>
    <xf numFmtId="14" fontId="11" fillId="0" borderId="7" xfId="1" applyNumberFormat="1" applyFont="1" applyFill="1" applyBorder="1" applyAlignment="1">
      <alignment horizontal="justify" vertical="top" wrapText="1"/>
    </xf>
    <xf numFmtId="0" fontId="11" fillId="0" borderId="12" xfId="1" applyNumberFormat="1" applyFont="1" applyBorder="1" applyAlignment="1">
      <alignment vertical="top"/>
    </xf>
    <xf numFmtId="0" fontId="12" fillId="0" borderId="3" xfId="1" applyFont="1" applyBorder="1" applyAlignment="1">
      <alignment horizontal="center" vertical="top" wrapText="1"/>
    </xf>
    <xf numFmtId="0" fontId="12" fillId="0" borderId="2" xfId="4" applyNumberFormat="1" applyFont="1" applyBorder="1" applyAlignment="1">
      <alignment horizontal="center" vertical="top" wrapText="1"/>
    </xf>
    <xf numFmtId="0" fontId="11" fillId="0" borderId="0" xfId="1" applyFont="1" applyBorder="1" applyAlignment="1">
      <alignment horizontal="center" vertical="top" wrapText="1"/>
    </xf>
    <xf numFmtId="0" fontId="11" fillId="0" borderId="6" xfId="1" applyFont="1" applyBorder="1" applyAlignment="1">
      <alignment vertical="top" wrapText="1"/>
    </xf>
    <xf numFmtId="0" fontId="11" fillId="0" borderId="7" xfId="1" applyFont="1" applyBorder="1" applyAlignment="1">
      <alignment horizontal="center" vertical="top" wrapText="1"/>
    </xf>
    <xf numFmtId="0" fontId="6" fillId="0" borderId="0" xfId="1" applyFont="1" applyFill="1" applyBorder="1" applyAlignment="1">
      <alignment horizontal="center"/>
    </xf>
    <xf numFmtId="0" fontId="6" fillId="0" borderId="0" xfId="1" applyFont="1" applyFill="1" applyBorder="1" applyAlignment="1">
      <alignment horizontal="justify" wrapText="1"/>
    </xf>
    <xf numFmtId="0" fontId="6" fillId="0" borderId="0" xfId="1" applyFont="1" applyFill="1" applyBorder="1" applyAlignment="1">
      <alignment horizontal="centerContinuous"/>
    </xf>
    <xf numFmtId="4" fontId="6" fillId="0" borderId="0" xfId="1" applyNumberFormat="1" applyFont="1" applyFill="1" applyBorder="1" applyAlignment="1">
      <alignment horizontal="center"/>
    </xf>
    <xf numFmtId="0" fontId="15" fillId="0" borderId="0" xfId="2" applyFont="1" applyFill="1" applyBorder="1" applyAlignment="1">
      <alignment horizontal="right" vertical="top"/>
    </xf>
    <xf numFmtId="0" fontId="9" fillId="0" borderId="0" xfId="2" applyFont="1" applyFill="1" applyBorder="1" applyAlignment="1">
      <alignment vertical="top" wrapText="1"/>
    </xf>
    <xf numFmtId="4" fontId="10" fillId="0" borderId="0" xfId="2" applyNumberFormat="1" applyFont="1" applyFill="1" applyBorder="1"/>
    <xf numFmtId="49" fontId="12" fillId="3" borderId="0" xfId="1" applyNumberFormat="1" applyFont="1" applyFill="1" applyBorder="1" applyAlignment="1">
      <alignment horizontal="center" vertical="center" wrapText="1"/>
    </xf>
    <xf numFmtId="49" fontId="16" fillId="2" borderId="0" xfId="2" applyNumberFormat="1" applyFont="1" applyFill="1" applyBorder="1" applyAlignment="1">
      <alignment horizontal="center" vertical="center" wrapText="1"/>
    </xf>
    <xf numFmtId="44" fontId="5" fillId="2" borderId="0" xfId="9" applyFont="1" applyFill="1" applyBorder="1" applyAlignment="1">
      <alignment horizontal="center" vertical="top" wrapText="1"/>
    </xf>
    <xf numFmtId="0" fontId="17" fillId="0" borderId="0" xfId="2" applyFont="1" applyFill="1" applyAlignment="1">
      <alignment wrapText="1"/>
    </xf>
    <xf numFmtId="49" fontId="19" fillId="0" borderId="0" xfId="0" applyNumberFormat="1" applyFont="1" applyAlignment="1">
      <alignment horizontal="center" vertical="top"/>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165" fontId="19" fillId="0" borderId="0" xfId="0" applyNumberFormat="1" applyFont="1" applyFill="1" applyAlignment="1">
      <alignment horizontal="right" vertical="justify"/>
    </xf>
    <xf numFmtId="0" fontId="20" fillId="0" borderId="0" xfId="0" applyNumberFormat="1" applyFont="1" applyFill="1" applyBorder="1" applyAlignment="1">
      <alignment horizontal="center" vertical="top" wrapText="1"/>
    </xf>
    <xf numFmtId="44" fontId="9" fillId="0" borderId="0" xfId="9" applyFont="1" applyFill="1" applyBorder="1" applyAlignment="1">
      <alignment horizontal="center" vertical="top" wrapText="1"/>
    </xf>
    <xf numFmtId="0" fontId="17" fillId="0" borderId="0" xfId="2" applyFont="1" applyAlignment="1">
      <alignment wrapText="1"/>
    </xf>
    <xf numFmtId="0" fontId="10" fillId="0" borderId="0" xfId="2" applyFont="1" applyFill="1" applyAlignment="1">
      <alignment wrapText="1"/>
    </xf>
    <xf numFmtId="49" fontId="16" fillId="0" borderId="0" xfId="2" applyNumberFormat="1" applyFont="1" applyFill="1" applyBorder="1" applyAlignment="1">
      <alignment horizontal="center" vertical="center" wrapText="1"/>
    </xf>
    <xf numFmtId="165" fontId="16" fillId="0" borderId="0" xfId="2" applyNumberFormat="1" applyFont="1" applyFill="1" applyBorder="1" applyAlignment="1">
      <alignment horizontal="right" vertical="top" wrapText="1"/>
    </xf>
    <xf numFmtId="0" fontId="18" fillId="0" borderId="0" xfId="2" applyNumberFormat="1" applyFont="1" applyFill="1" applyBorder="1" applyAlignment="1">
      <alignment horizontal="center" vertical="center" wrapText="1"/>
    </xf>
    <xf numFmtId="0" fontId="18" fillId="0" borderId="0" xfId="2" applyNumberFormat="1" applyFont="1" applyFill="1" applyBorder="1" applyAlignment="1">
      <alignment horizontal="justify" vertical="top"/>
    </xf>
    <xf numFmtId="0" fontId="16" fillId="0" borderId="0" xfId="2" applyFont="1" applyFill="1" applyBorder="1" applyAlignment="1">
      <alignment vertical="top" wrapText="1"/>
    </xf>
    <xf numFmtId="4" fontId="21" fillId="0" borderId="0" xfId="2" applyNumberFormat="1" applyFont="1" applyFill="1" applyBorder="1" applyAlignment="1">
      <alignment horizontal="right" vertical="top" wrapText="1"/>
    </xf>
    <xf numFmtId="0" fontId="18" fillId="0" borderId="0" xfId="2" applyFont="1" applyFill="1" applyBorder="1" applyAlignment="1">
      <alignment horizontal="center" vertical="center" wrapText="1"/>
    </xf>
    <xf numFmtId="2" fontId="18" fillId="0" borderId="0" xfId="2" applyNumberFormat="1" applyFont="1" applyFill="1" applyBorder="1" applyAlignment="1">
      <alignment horizontal="justify" vertical="top"/>
    </xf>
    <xf numFmtId="0" fontId="23" fillId="0" borderId="0" xfId="0" applyFont="1"/>
    <xf numFmtId="0" fontId="19" fillId="4" borderId="0" xfId="0" applyFont="1" applyFill="1" applyAlignment="1">
      <alignment horizontal="center" vertical="top"/>
    </xf>
    <xf numFmtId="0" fontId="19" fillId="4" borderId="0" xfId="0" applyFont="1" applyFill="1" applyAlignment="1">
      <alignment horizontal="justify" vertical="top" wrapText="1"/>
    </xf>
    <xf numFmtId="0" fontId="19" fillId="0" borderId="0" xfId="0" applyFont="1" applyAlignment="1">
      <alignment horizontal="justify" vertical="top" wrapText="1"/>
    </xf>
    <xf numFmtId="0" fontId="19" fillId="0" borderId="0" xfId="0" applyFont="1" applyFill="1" applyAlignment="1">
      <alignment horizontal="center" vertical="top" wrapText="1"/>
    </xf>
    <xf numFmtId="49" fontId="19" fillId="0" borderId="0" xfId="0" applyNumberFormat="1" applyFont="1" applyFill="1" applyAlignment="1">
      <alignment horizontal="center" vertical="top"/>
    </xf>
    <xf numFmtId="0" fontId="11" fillId="0" borderId="3" xfId="1" applyFont="1" applyFill="1" applyBorder="1" applyAlignment="1">
      <alignment horizontal="center" vertical="top"/>
    </xf>
    <xf numFmtId="2" fontId="11" fillId="0" borderId="3" xfId="1" applyNumberFormat="1" applyFont="1" applyFill="1" applyBorder="1" applyAlignment="1">
      <alignment horizontal="right" vertical="top"/>
    </xf>
    <xf numFmtId="165" fontId="12" fillId="0" borderId="3" xfId="1" applyNumberFormat="1" applyFont="1" applyFill="1" applyBorder="1" applyAlignment="1">
      <alignment horizontal="right" vertical="top"/>
    </xf>
    <xf numFmtId="14" fontId="11" fillId="0" borderId="3" xfId="1" applyNumberFormat="1" applyFont="1" applyFill="1" applyBorder="1" applyAlignment="1">
      <alignment horizontal="justify" vertical="top" wrapText="1"/>
    </xf>
    <xf numFmtId="0" fontId="11" fillId="0" borderId="0" xfId="1" applyFont="1" applyFill="1" applyBorder="1" applyAlignment="1">
      <alignment horizontal="center" vertical="top"/>
    </xf>
    <xf numFmtId="2" fontId="11" fillId="0" borderId="0" xfId="1" applyNumberFormat="1" applyFont="1" applyFill="1" applyBorder="1" applyAlignment="1">
      <alignment horizontal="right" vertical="top"/>
    </xf>
    <xf numFmtId="165" fontId="12" fillId="0" borderId="0" xfId="1" applyNumberFormat="1" applyFont="1" applyFill="1" applyBorder="1" applyAlignment="1">
      <alignment horizontal="right" vertical="top"/>
    </xf>
    <xf numFmtId="49" fontId="12" fillId="3" borderId="0" xfId="1" applyNumberFormat="1" applyFont="1" applyFill="1" applyBorder="1" applyAlignment="1">
      <alignment horizontal="center" vertical="center"/>
    </xf>
    <xf numFmtId="0" fontId="10" fillId="0" borderId="0" xfId="2" applyFont="1" applyFill="1" applyBorder="1" applyAlignment="1">
      <alignment horizontal="center" vertical="center"/>
    </xf>
    <xf numFmtId="0" fontId="5" fillId="3" borderId="0" xfId="4" applyFont="1" applyFill="1" applyBorder="1" applyAlignment="1">
      <alignment horizontal="right" vertical="top" wrapText="1"/>
    </xf>
    <xf numFmtId="2" fontId="26" fillId="0" borderId="0" xfId="0" applyNumberFormat="1" applyFont="1" applyFill="1" applyAlignment="1">
      <alignment horizontal="justify" vertical="top" wrapText="1"/>
    </xf>
    <xf numFmtId="0" fontId="25" fillId="0" borderId="12" xfId="4" applyNumberFormat="1" applyFont="1" applyBorder="1" applyAlignment="1">
      <alignment horizontal="center" vertical="center" wrapText="1"/>
    </xf>
    <xf numFmtId="0" fontId="25" fillId="0" borderId="8" xfId="4" applyNumberFormat="1" applyFont="1" applyBorder="1" applyAlignment="1">
      <alignment horizontal="center" vertical="center" wrapText="1"/>
    </xf>
    <xf numFmtId="0" fontId="12" fillId="3" borderId="9" xfId="1" applyFont="1" applyFill="1" applyBorder="1" applyAlignment="1">
      <alignment horizontal="center" vertical="center"/>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10" fillId="0" borderId="0" xfId="2" applyFont="1" applyFill="1" applyAlignment="1">
      <alignment horizontal="center"/>
    </xf>
    <xf numFmtId="2" fontId="16" fillId="2" borderId="0" xfId="2" applyNumberFormat="1" applyFont="1" applyFill="1" applyBorder="1" applyAlignment="1">
      <alignment horizontal="left" vertical="top"/>
    </xf>
    <xf numFmtId="2" fontId="16" fillId="0" borderId="0" xfId="2" applyNumberFormat="1" applyFont="1" applyFill="1" applyBorder="1" applyAlignment="1">
      <alignment horizontal="left" vertical="top"/>
    </xf>
    <xf numFmtId="0" fontId="5" fillId="3" borderId="0" xfId="4" applyNumberFormat="1" applyFont="1" applyFill="1" applyBorder="1" applyAlignment="1">
      <alignment horizontal="center" vertical="center" wrapText="1"/>
    </xf>
    <xf numFmtId="0" fontId="7" fillId="3" borderId="0" xfId="4" applyNumberFormat="1" applyFont="1" applyFill="1" applyBorder="1" applyAlignment="1">
      <alignment horizontal="center" vertical="center" wrapText="1"/>
    </xf>
    <xf numFmtId="0" fontId="25" fillId="0" borderId="4" xfId="1" applyFont="1" applyFill="1" applyBorder="1" applyAlignment="1">
      <alignment horizontal="center" vertical="center" wrapText="1"/>
    </xf>
    <xf numFmtId="0" fontId="25" fillId="0" borderId="0" xfId="1" applyFont="1" applyFill="1" applyAlignment="1">
      <alignment horizontal="center" vertical="center" wrapText="1"/>
    </xf>
    <xf numFmtId="0" fontId="25" fillId="0" borderId="5" xfId="1" applyFont="1" applyFill="1" applyBorder="1" applyAlignment="1">
      <alignment horizontal="center" vertical="center" wrapText="1"/>
    </xf>
    <xf numFmtId="2" fontId="8" fillId="0" borderId="12" xfId="3" applyNumberFormat="1" applyFont="1" applyBorder="1" applyAlignment="1">
      <alignment horizontal="justify" vertical="top" wrapText="1"/>
    </xf>
    <xf numFmtId="2" fontId="8" fillId="0" borderId="8" xfId="3" applyNumberFormat="1" applyFont="1" applyBorder="1" applyAlignment="1">
      <alignment horizontal="justify" vertical="top" wrapText="1"/>
    </xf>
    <xf numFmtId="0" fontId="12" fillId="0" borderId="1" xfId="1" applyFont="1" applyBorder="1" applyAlignment="1">
      <alignment horizontal="center" vertical="top" wrapText="1"/>
    </xf>
    <xf numFmtId="0" fontId="12" fillId="0" borderId="3" xfId="1" applyFont="1" applyBorder="1" applyAlignment="1">
      <alignment horizontal="center" vertical="top" wrapText="1"/>
    </xf>
    <xf numFmtId="0" fontId="11" fillId="0" borderId="12" xfId="1" applyNumberFormat="1" applyFont="1" applyBorder="1" applyAlignment="1">
      <alignment horizontal="justify" vertical="top" wrapText="1"/>
    </xf>
    <xf numFmtId="0" fontId="11" fillId="0" borderId="8" xfId="1" applyNumberFormat="1" applyFont="1" applyBorder="1" applyAlignment="1">
      <alignment horizontal="justify" vertical="top" wrapText="1"/>
    </xf>
    <xf numFmtId="0" fontId="11" fillId="0" borderId="4" xfId="1" applyFont="1" applyBorder="1" applyAlignment="1">
      <alignment horizontal="center" vertical="top" wrapText="1"/>
    </xf>
    <xf numFmtId="0" fontId="11" fillId="0" borderId="0" xfId="1" applyFont="1" applyBorder="1" applyAlignment="1">
      <alignment horizontal="center" vertical="top" wrapText="1"/>
    </xf>
    <xf numFmtId="0" fontId="11" fillId="0" borderId="6" xfId="1" applyFont="1" applyBorder="1" applyAlignment="1">
      <alignment horizontal="center" vertical="top" wrapText="1"/>
    </xf>
    <xf numFmtId="0" fontId="11" fillId="0" borderId="7" xfId="1" applyFont="1" applyBorder="1" applyAlignment="1">
      <alignment horizontal="center" vertical="top" wrapText="1"/>
    </xf>
    <xf numFmtId="0" fontId="5" fillId="0" borderId="1"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13" xfId="1" applyFont="1" applyFill="1" applyBorder="1" applyAlignment="1">
      <alignment horizontal="center" vertical="top" wrapText="1"/>
    </xf>
    <xf numFmtId="44" fontId="5" fillId="0" borderId="0" xfId="9" applyFont="1" applyFill="1" applyBorder="1" applyAlignment="1">
      <alignment horizontal="right" vertical="top"/>
    </xf>
    <xf numFmtId="44" fontId="18" fillId="0" borderId="0" xfId="9" applyFont="1" applyFill="1" applyBorder="1" applyAlignment="1">
      <alignment horizontal="right" vertical="top"/>
    </xf>
    <xf numFmtId="44" fontId="18" fillId="0" borderId="0" xfId="9" applyFont="1" applyFill="1" applyBorder="1" applyAlignment="1">
      <alignment horizontal="justify" vertical="top"/>
    </xf>
    <xf numFmtId="44" fontId="22" fillId="3" borderId="0" xfId="9" applyFont="1" applyFill="1" applyBorder="1" applyAlignment="1">
      <alignment horizontal="right" vertical="top" wrapText="1"/>
    </xf>
    <xf numFmtId="44" fontId="7" fillId="3" borderId="0" xfId="9" applyFont="1" applyFill="1" applyBorder="1" applyAlignment="1">
      <alignment horizontal="right" vertical="top" wrapText="1"/>
    </xf>
  </cellXfs>
  <cellStyles count="10">
    <cellStyle name="Millares 2" xfId="6" xr:uid="{00000000-0005-0000-0000-000000000000}"/>
    <cellStyle name="Moneda" xfId="9" builtinId="4"/>
    <cellStyle name="Normal" xfId="0" builtinId="0"/>
    <cellStyle name="Normal 2" xfId="3" xr:uid="{00000000-0005-0000-0000-000003000000}"/>
    <cellStyle name="Normal 2 2" xfId="4" xr:uid="{00000000-0005-0000-0000-000004000000}"/>
    <cellStyle name="Normal 2 3" xfId="8" xr:uid="{00000000-0005-0000-0000-000005000000}"/>
    <cellStyle name="Normal 3" xfId="2" xr:uid="{00000000-0005-0000-0000-000006000000}"/>
    <cellStyle name="Normal 3 2" xfId="1" xr:uid="{00000000-0005-0000-0000-000007000000}"/>
    <cellStyle name="Normal 4" xfId="5" xr:uid="{00000000-0005-0000-0000-000008000000}"/>
    <cellStyle name="Normal 4 2" xfId="7" xr:uid="{00000000-0005-0000-0000-000009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66410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671" y="214429"/>
          <a:ext cx="1277744" cy="735735"/>
        </a:xfrm>
        <a:prstGeom prst="rect">
          <a:avLst/>
        </a:prstGeom>
      </xdr:spPr>
    </xdr:pic>
    <xdr:clientData/>
  </xdr:twoCellAnchor>
  <xdr:twoCellAnchor editAs="oneCell">
    <xdr:from>
      <xdr:col>0</xdr:col>
      <xdr:colOff>0</xdr:colOff>
      <xdr:row>0</xdr:row>
      <xdr:rowOff>64892</xdr:rowOff>
    </xdr:from>
    <xdr:to>
      <xdr:col>0</xdr:col>
      <xdr:colOff>1031835</xdr:colOff>
      <xdr:row>6</xdr:row>
      <xdr:rowOff>71282</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6817"/>
          <a:ext cx="1030593" cy="1139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obp.zapopan.gob.mx\Proyectos%20DOPI\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G63"/>
  <sheetViews>
    <sheetView showGridLines="0" showZeros="0" tabSelected="1" view="pageBreakPreview" zoomScale="115" zoomScaleNormal="115" zoomScaleSheetLayoutView="115" workbookViewId="0">
      <selection activeCell="H60" sqref="H59:H60"/>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3" customWidth="1"/>
    <col min="7" max="7" width="19.42578125" style="2" customWidth="1"/>
    <col min="8" max="8" width="11.7109375" style="2" bestFit="1" customWidth="1"/>
    <col min="9" max="16384" width="9.140625" style="2"/>
  </cols>
  <sheetData>
    <row r="1" spans="1:7" s="7" customFormat="1">
      <c r="A1" s="4"/>
      <c r="B1" s="5" t="s">
        <v>0</v>
      </c>
      <c r="C1" s="93" t="s">
        <v>100</v>
      </c>
      <c r="D1" s="94"/>
      <c r="E1" s="94"/>
      <c r="F1" s="95"/>
      <c r="G1" s="6"/>
    </row>
    <row r="2" spans="1:7" s="7" customFormat="1">
      <c r="A2" s="8"/>
      <c r="B2" s="9" t="s">
        <v>4</v>
      </c>
      <c r="C2" s="80" t="s">
        <v>97</v>
      </c>
      <c r="D2" s="81"/>
      <c r="E2" s="81"/>
      <c r="F2" s="82"/>
      <c r="G2" s="10"/>
    </row>
    <row r="3" spans="1:7" s="7" customFormat="1" ht="13.5" thickBot="1">
      <c r="A3" s="8"/>
      <c r="B3" s="9" t="s">
        <v>5</v>
      </c>
      <c r="C3" s="80"/>
      <c r="D3" s="81"/>
      <c r="E3" s="81"/>
      <c r="F3" s="82"/>
      <c r="G3" s="10"/>
    </row>
    <row r="4" spans="1:7" s="7" customFormat="1" ht="15.75" customHeight="1">
      <c r="A4" s="8"/>
      <c r="B4" s="5" t="s">
        <v>6</v>
      </c>
      <c r="C4" s="59"/>
      <c r="D4" s="60"/>
      <c r="E4" s="61" t="s">
        <v>7</v>
      </c>
      <c r="F4" s="62"/>
      <c r="G4" s="11"/>
    </row>
    <row r="5" spans="1:7" s="7" customFormat="1" ht="15.75" customHeight="1">
      <c r="A5" s="8"/>
      <c r="B5" s="83" t="s">
        <v>98</v>
      </c>
      <c r="C5" s="63"/>
      <c r="D5" s="64"/>
      <c r="E5" s="65" t="s">
        <v>8</v>
      </c>
      <c r="F5" s="13"/>
      <c r="G5" s="12"/>
    </row>
    <row r="6" spans="1:7" s="7" customFormat="1" ht="15.75" customHeight="1">
      <c r="A6" s="8"/>
      <c r="B6" s="83"/>
      <c r="C6" s="63"/>
      <c r="D6" s="64"/>
      <c r="E6" s="65" t="s">
        <v>9</v>
      </c>
      <c r="F6" s="13"/>
      <c r="G6" s="14"/>
    </row>
    <row r="7" spans="1:7" s="7" customFormat="1" ht="15.75" customHeight="1" thickBot="1">
      <c r="A7" s="8"/>
      <c r="B7" s="84"/>
      <c r="C7" s="15"/>
      <c r="D7" s="16"/>
      <c r="E7" s="17" t="s">
        <v>10</v>
      </c>
      <c r="F7" s="18"/>
      <c r="G7" s="19"/>
    </row>
    <row r="8" spans="1:7" s="7" customFormat="1">
      <c r="A8" s="8"/>
      <c r="B8" s="9" t="s">
        <v>11</v>
      </c>
      <c r="C8" s="85" t="s">
        <v>12</v>
      </c>
      <c r="D8" s="86"/>
      <c r="E8" s="86"/>
      <c r="F8" s="20"/>
      <c r="G8" s="21" t="s">
        <v>13</v>
      </c>
    </row>
    <row r="9" spans="1:7" s="7" customFormat="1">
      <c r="A9" s="8"/>
      <c r="B9" s="87"/>
      <c r="C9" s="89"/>
      <c r="D9" s="90"/>
      <c r="E9" s="90"/>
      <c r="F9" s="22"/>
      <c r="G9" s="70" t="s">
        <v>101</v>
      </c>
    </row>
    <row r="10" spans="1:7" s="7" customFormat="1" ht="13.5" thickBot="1">
      <c r="A10" s="23"/>
      <c r="B10" s="88"/>
      <c r="C10" s="91"/>
      <c r="D10" s="92"/>
      <c r="E10" s="92"/>
      <c r="F10" s="24"/>
      <c r="G10" s="71"/>
    </row>
    <row r="11" spans="1:7" s="7" customFormat="1" ht="3" customHeight="1" thickBot="1">
      <c r="A11" s="25"/>
      <c r="B11" s="26"/>
      <c r="C11" s="27"/>
      <c r="D11" s="28"/>
      <c r="E11" s="25"/>
      <c r="F11" s="27"/>
      <c r="G11" s="27"/>
    </row>
    <row r="12" spans="1:7" s="7" customFormat="1" ht="15.75" customHeight="1" thickBot="1">
      <c r="A12" s="72" t="s">
        <v>14</v>
      </c>
      <c r="B12" s="73"/>
      <c r="C12" s="73"/>
      <c r="D12" s="73"/>
      <c r="E12" s="73"/>
      <c r="F12" s="73"/>
      <c r="G12" s="74"/>
    </row>
    <row r="13" spans="1:7" s="7" customFormat="1" ht="3" customHeight="1">
      <c r="A13" s="29"/>
      <c r="B13" s="30"/>
      <c r="C13" s="30"/>
      <c r="D13" s="31"/>
    </row>
    <row r="14" spans="1:7" s="67" customFormat="1" ht="24">
      <c r="A14" s="66" t="s">
        <v>1</v>
      </c>
      <c r="B14" s="32" t="s">
        <v>15</v>
      </c>
      <c r="C14" s="66" t="s">
        <v>16</v>
      </c>
      <c r="D14" s="66" t="s">
        <v>2</v>
      </c>
      <c r="E14" s="32" t="s">
        <v>17</v>
      </c>
      <c r="F14" s="32" t="s">
        <v>18</v>
      </c>
      <c r="G14" s="32" t="s">
        <v>19</v>
      </c>
    </row>
    <row r="15" spans="1:7" ht="6" customHeight="1">
      <c r="A15" s="75"/>
      <c r="B15" s="75"/>
      <c r="C15" s="75"/>
      <c r="D15" s="75"/>
      <c r="E15" s="75"/>
      <c r="F15" s="75"/>
      <c r="G15" s="75"/>
    </row>
    <row r="16" spans="1:7" ht="13.5" customHeight="1">
      <c r="A16" s="33" t="s">
        <v>20</v>
      </c>
      <c r="B16" s="76" t="s">
        <v>99</v>
      </c>
      <c r="C16" s="76"/>
      <c r="D16" s="76"/>
      <c r="E16" s="76"/>
      <c r="F16" s="76"/>
      <c r="G16" s="34">
        <f>ROUND(SUM(G17:G49),2)</f>
        <v>0</v>
      </c>
    </row>
    <row r="17" spans="1:7" s="35" customFormat="1" ht="56.25">
      <c r="A17" s="58" t="s">
        <v>3</v>
      </c>
      <c r="B17" s="37" t="s">
        <v>57</v>
      </c>
      <c r="C17" s="38" t="s">
        <v>25</v>
      </c>
      <c r="D17" s="39">
        <v>72000</v>
      </c>
      <c r="E17" s="40"/>
      <c r="F17" s="41"/>
      <c r="G17" s="42">
        <f>ROUND(D17*E17,2)</f>
        <v>0</v>
      </c>
    </row>
    <row r="18" spans="1:7" s="35" customFormat="1" ht="78.75">
      <c r="A18" s="58" t="s">
        <v>30</v>
      </c>
      <c r="B18" s="55" t="s">
        <v>68</v>
      </c>
      <c r="C18" s="54" t="s">
        <v>28</v>
      </c>
      <c r="D18" s="39">
        <v>1</v>
      </c>
      <c r="E18" s="40"/>
      <c r="F18" s="41"/>
      <c r="G18" s="42">
        <f t="shared" ref="G18:G49" si="0">ROUND(D18*E18,2)</f>
        <v>0</v>
      </c>
    </row>
    <row r="19" spans="1:7" s="35" customFormat="1" ht="78.75">
      <c r="A19" s="58" t="s">
        <v>31</v>
      </c>
      <c r="B19" s="55" t="s">
        <v>69</v>
      </c>
      <c r="C19" s="54" t="s">
        <v>28</v>
      </c>
      <c r="D19" s="39">
        <v>1</v>
      </c>
      <c r="E19" s="40"/>
      <c r="F19" s="41"/>
      <c r="G19" s="42">
        <f t="shared" si="0"/>
        <v>0</v>
      </c>
    </row>
    <row r="20" spans="1:7" s="43" customFormat="1" ht="101.25">
      <c r="A20" s="58" t="s">
        <v>32</v>
      </c>
      <c r="B20" s="37" t="s">
        <v>72</v>
      </c>
      <c r="C20" s="54" t="s">
        <v>28</v>
      </c>
      <c r="D20" s="39">
        <v>1</v>
      </c>
      <c r="E20" s="40"/>
      <c r="F20" s="41"/>
      <c r="G20" s="42">
        <f t="shared" si="0"/>
        <v>0</v>
      </c>
    </row>
    <row r="21" spans="1:7" s="35" customFormat="1" ht="67.5">
      <c r="A21" s="58" t="s">
        <v>33</v>
      </c>
      <c r="B21" s="56" t="s">
        <v>90</v>
      </c>
      <c r="C21" s="57" t="s">
        <v>65</v>
      </c>
      <c r="D21" s="39">
        <v>1</v>
      </c>
      <c r="E21" s="40"/>
      <c r="F21" s="41"/>
      <c r="G21" s="42">
        <f t="shared" si="0"/>
        <v>0</v>
      </c>
    </row>
    <row r="22" spans="1:7" s="35" customFormat="1" ht="56.25">
      <c r="A22" s="58" t="s">
        <v>34</v>
      </c>
      <c r="B22" s="56" t="s">
        <v>64</v>
      </c>
      <c r="C22" s="38" t="s">
        <v>26</v>
      </c>
      <c r="D22" s="39">
        <v>1</v>
      </c>
      <c r="E22" s="40"/>
      <c r="F22" s="41"/>
      <c r="G22" s="42">
        <f t="shared" si="0"/>
        <v>0</v>
      </c>
    </row>
    <row r="23" spans="1:7" s="35" customFormat="1" ht="78.75">
      <c r="A23" s="58" t="s">
        <v>35</v>
      </c>
      <c r="B23" s="56" t="s">
        <v>96</v>
      </c>
      <c r="C23" s="38" t="s">
        <v>26</v>
      </c>
      <c r="D23" s="39">
        <v>1</v>
      </c>
      <c r="E23" s="40"/>
      <c r="F23" s="41"/>
      <c r="G23" s="42">
        <f t="shared" si="0"/>
        <v>0</v>
      </c>
    </row>
    <row r="24" spans="1:7" s="43" customFormat="1" ht="135">
      <c r="A24" s="58" t="s">
        <v>36</v>
      </c>
      <c r="B24" s="56" t="s">
        <v>66</v>
      </c>
      <c r="C24" s="54" t="s">
        <v>27</v>
      </c>
      <c r="D24" s="39">
        <v>1</v>
      </c>
      <c r="E24" s="40"/>
      <c r="F24" s="41"/>
      <c r="G24" s="42">
        <f t="shared" si="0"/>
        <v>0</v>
      </c>
    </row>
    <row r="25" spans="1:7" s="43" customFormat="1" ht="123.75">
      <c r="A25" s="58" t="s">
        <v>37</v>
      </c>
      <c r="B25" s="56" t="s">
        <v>67</v>
      </c>
      <c r="C25" s="54" t="s">
        <v>27</v>
      </c>
      <c r="D25" s="39">
        <v>1</v>
      </c>
      <c r="E25" s="40"/>
      <c r="F25" s="41"/>
      <c r="G25" s="42">
        <f t="shared" si="0"/>
        <v>0</v>
      </c>
    </row>
    <row r="26" spans="1:7" s="35" customFormat="1" ht="123.75">
      <c r="A26" s="58" t="s">
        <v>38</v>
      </c>
      <c r="B26" s="55" t="s">
        <v>91</v>
      </c>
      <c r="C26" s="54" t="s">
        <v>26</v>
      </c>
      <c r="D26" s="39">
        <v>1</v>
      </c>
      <c r="E26" s="40"/>
      <c r="F26" s="41"/>
      <c r="G26" s="42">
        <f t="shared" si="0"/>
        <v>0</v>
      </c>
    </row>
    <row r="27" spans="1:7" s="35" customFormat="1" ht="67.5">
      <c r="A27" s="58" t="s">
        <v>39</v>
      </c>
      <c r="B27" s="55" t="s">
        <v>93</v>
      </c>
      <c r="C27" s="54" t="s">
        <v>27</v>
      </c>
      <c r="D27" s="39">
        <v>1</v>
      </c>
      <c r="E27" s="40"/>
      <c r="F27" s="41"/>
      <c r="G27" s="42">
        <f t="shared" si="0"/>
        <v>0</v>
      </c>
    </row>
    <row r="28" spans="1:7" s="35" customFormat="1" ht="67.5">
      <c r="A28" s="58" t="s">
        <v>40</v>
      </c>
      <c r="B28" s="55" t="s">
        <v>94</v>
      </c>
      <c r="C28" s="54" t="s">
        <v>27</v>
      </c>
      <c r="D28" s="39">
        <v>1</v>
      </c>
      <c r="E28" s="40"/>
      <c r="F28" s="41"/>
      <c r="G28" s="42">
        <f t="shared" si="0"/>
        <v>0</v>
      </c>
    </row>
    <row r="29" spans="1:7" s="35" customFormat="1" ht="67.5">
      <c r="A29" s="58" t="s">
        <v>41</v>
      </c>
      <c r="B29" s="55" t="s">
        <v>92</v>
      </c>
      <c r="C29" s="54" t="s">
        <v>27</v>
      </c>
      <c r="D29" s="39">
        <v>1</v>
      </c>
      <c r="E29" s="40"/>
      <c r="F29" s="41"/>
      <c r="G29" s="42">
        <f t="shared" si="0"/>
        <v>0</v>
      </c>
    </row>
    <row r="30" spans="1:7" s="35" customFormat="1" ht="78.75">
      <c r="A30" s="58" t="s">
        <v>42</v>
      </c>
      <c r="B30" s="55" t="s">
        <v>95</v>
      </c>
      <c r="C30" s="54" t="s">
        <v>27</v>
      </c>
      <c r="D30" s="39">
        <v>1</v>
      </c>
      <c r="E30" s="40"/>
      <c r="F30" s="41"/>
      <c r="G30" s="42">
        <f t="shared" si="0"/>
        <v>0</v>
      </c>
    </row>
    <row r="31" spans="1:7" s="35" customFormat="1" ht="112.5">
      <c r="A31" s="58" t="s">
        <v>43</v>
      </c>
      <c r="B31" s="37" t="s">
        <v>70</v>
      </c>
      <c r="C31" s="38" t="s">
        <v>27</v>
      </c>
      <c r="D31" s="39">
        <v>1</v>
      </c>
      <c r="E31" s="40"/>
      <c r="F31" s="41"/>
      <c r="G31" s="42">
        <f t="shared" si="0"/>
        <v>0</v>
      </c>
    </row>
    <row r="32" spans="1:7" s="43" customFormat="1" ht="135">
      <c r="A32" s="58" t="s">
        <v>44</v>
      </c>
      <c r="B32" s="56" t="s">
        <v>71</v>
      </c>
      <c r="C32" s="54" t="s">
        <v>27</v>
      </c>
      <c r="D32" s="39">
        <v>1</v>
      </c>
      <c r="E32" s="40"/>
      <c r="F32" s="41"/>
      <c r="G32" s="42">
        <f t="shared" si="0"/>
        <v>0</v>
      </c>
    </row>
    <row r="33" spans="1:7" s="43" customFormat="1" ht="90">
      <c r="A33" s="58" t="s">
        <v>45</v>
      </c>
      <c r="B33" s="56" t="s">
        <v>85</v>
      </c>
      <c r="C33" s="38" t="s">
        <v>27</v>
      </c>
      <c r="D33" s="39">
        <v>1</v>
      </c>
      <c r="E33" s="40"/>
      <c r="F33" s="41"/>
      <c r="G33" s="42">
        <f t="shared" si="0"/>
        <v>0</v>
      </c>
    </row>
    <row r="34" spans="1:7" s="43" customFormat="1" ht="90">
      <c r="A34" s="58" t="s">
        <v>46</v>
      </c>
      <c r="B34" s="56" t="s">
        <v>86</v>
      </c>
      <c r="C34" s="38" t="s">
        <v>27</v>
      </c>
      <c r="D34" s="39">
        <v>1</v>
      </c>
      <c r="E34" s="40"/>
      <c r="F34" s="41"/>
      <c r="G34" s="42">
        <f t="shared" si="0"/>
        <v>0</v>
      </c>
    </row>
    <row r="35" spans="1:7" s="43" customFormat="1" ht="67.5">
      <c r="A35" s="58" t="s">
        <v>47</v>
      </c>
      <c r="B35" s="56" t="s">
        <v>58</v>
      </c>
      <c r="C35" s="38" t="s">
        <v>26</v>
      </c>
      <c r="D35" s="39">
        <v>1</v>
      </c>
      <c r="E35" s="40"/>
      <c r="F35" s="41"/>
      <c r="G35" s="42">
        <f t="shared" si="0"/>
        <v>0</v>
      </c>
    </row>
    <row r="36" spans="1:7" s="35" customFormat="1" ht="56.25">
      <c r="A36" s="58" t="s">
        <v>48</v>
      </c>
      <c r="B36" s="55" t="s">
        <v>87</v>
      </c>
      <c r="C36" s="57" t="s">
        <v>65</v>
      </c>
      <c r="D36" s="39">
        <v>1</v>
      </c>
      <c r="E36" s="40"/>
      <c r="F36" s="41"/>
      <c r="G36" s="42">
        <f t="shared" si="0"/>
        <v>0</v>
      </c>
    </row>
    <row r="37" spans="1:7" s="35" customFormat="1" ht="45">
      <c r="A37" s="58" t="s">
        <v>49</v>
      </c>
      <c r="B37" s="55" t="s">
        <v>88</v>
      </c>
      <c r="C37" s="38" t="s">
        <v>27</v>
      </c>
      <c r="D37" s="39">
        <v>1</v>
      </c>
      <c r="E37" s="40"/>
      <c r="F37" s="41"/>
      <c r="G37" s="42">
        <f t="shared" si="0"/>
        <v>0</v>
      </c>
    </row>
    <row r="38" spans="1:7" s="35" customFormat="1" ht="56.25">
      <c r="A38" s="58" t="s">
        <v>50</v>
      </c>
      <c r="B38" s="55" t="s">
        <v>89</v>
      </c>
      <c r="C38" s="38" t="s">
        <v>27</v>
      </c>
      <c r="D38" s="39">
        <v>1</v>
      </c>
      <c r="E38" s="40"/>
      <c r="F38" s="41"/>
      <c r="G38" s="42">
        <f t="shared" si="0"/>
        <v>0</v>
      </c>
    </row>
    <row r="39" spans="1:7" s="43" customFormat="1" ht="67.5">
      <c r="A39" s="58" t="s">
        <v>51</v>
      </c>
      <c r="B39" s="55" t="s">
        <v>73</v>
      </c>
      <c r="C39" s="54" t="s">
        <v>27</v>
      </c>
      <c r="D39" s="39">
        <v>1</v>
      </c>
      <c r="E39" s="40"/>
      <c r="F39" s="41"/>
      <c r="G39" s="42">
        <f t="shared" si="0"/>
        <v>0</v>
      </c>
    </row>
    <row r="40" spans="1:7" s="43" customFormat="1" ht="90">
      <c r="A40" s="58" t="s">
        <v>52</v>
      </c>
      <c r="B40" s="37" t="s">
        <v>74</v>
      </c>
      <c r="C40" s="54" t="s">
        <v>27</v>
      </c>
      <c r="D40" s="39">
        <v>1</v>
      </c>
      <c r="E40" s="40"/>
      <c r="F40" s="41"/>
      <c r="G40" s="42">
        <f t="shared" si="0"/>
        <v>0</v>
      </c>
    </row>
    <row r="41" spans="1:7" s="43" customFormat="1" ht="56.25">
      <c r="A41" s="58" t="s">
        <v>53</v>
      </c>
      <c r="B41" s="37" t="s">
        <v>75</v>
      </c>
      <c r="C41" s="54" t="s">
        <v>27</v>
      </c>
      <c r="D41" s="39">
        <v>1</v>
      </c>
      <c r="E41" s="40"/>
      <c r="F41" s="41"/>
      <c r="G41" s="42">
        <f t="shared" si="0"/>
        <v>0</v>
      </c>
    </row>
    <row r="42" spans="1:7" s="43" customFormat="1" ht="56.25">
      <c r="A42" s="58" t="s">
        <v>54</v>
      </c>
      <c r="B42" s="55" t="s">
        <v>76</v>
      </c>
      <c r="C42" s="54" t="s">
        <v>27</v>
      </c>
      <c r="D42" s="39">
        <v>1</v>
      </c>
      <c r="E42" s="40"/>
      <c r="F42" s="41"/>
      <c r="G42" s="42">
        <f t="shared" si="0"/>
        <v>0</v>
      </c>
    </row>
    <row r="43" spans="1:7" s="43" customFormat="1" ht="67.5">
      <c r="A43" s="58" t="s">
        <v>55</v>
      </c>
      <c r="B43" s="37" t="s">
        <v>77</v>
      </c>
      <c r="C43" s="54" t="s">
        <v>27</v>
      </c>
      <c r="D43" s="39">
        <v>1</v>
      </c>
      <c r="E43" s="40"/>
      <c r="F43" s="41"/>
      <c r="G43" s="42">
        <f t="shared" si="0"/>
        <v>0</v>
      </c>
    </row>
    <row r="44" spans="1:7" s="43" customFormat="1" ht="67.5">
      <c r="A44" s="58" t="s">
        <v>56</v>
      </c>
      <c r="B44" s="37" t="s">
        <v>78</v>
      </c>
      <c r="C44" s="54" t="s">
        <v>27</v>
      </c>
      <c r="D44" s="39">
        <v>1</v>
      </c>
      <c r="E44" s="40"/>
      <c r="F44" s="41"/>
      <c r="G44" s="42">
        <f t="shared" si="0"/>
        <v>0</v>
      </c>
    </row>
    <row r="45" spans="1:7" s="43" customFormat="1" ht="67.5">
      <c r="A45" s="58" t="s">
        <v>59</v>
      </c>
      <c r="B45" s="37" t="s">
        <v>79</v>
      </c>
      <c r="C45" s="54" t="s">
        <v>27</v>
      </c>
      <c r="D45" s="39">
        <v>1</v>
      </c>
      <c r="E45" s="40"/>
      <c r="F45" s="41"/>
      <c r="G45" s="42">
        <f t="shared" si="0"/>
        <v>0</v>
      </c>
    </row>
    <row r="46" spans="1:7" s="43" customFormat="1" ht="33.75">
      <c r="A46" s="58" t="s">
        <v>60</v>
      </c>
      <c r="B46" s="37" t="s">
        <v>82</v>
      </c>
      <c r="C46" s="54" t="s">
        <v>80</v>
      </c>
      <c r="D46" s="39">
        <v>1</v>
      </c>
      <c r="E46" s="40"/>
      <c r="F46" s="41"/>
      <c r="G46" s="42">
        <f t="shared" si="0"/>
        <v>0</v>
      </c>
    </row>
    <row r="47" spans="1:7" s="43" customFormat="1" ht="33.75">
      <c r="A47" s="58" t="s">
        <v>61</v>
      </c>
      <c r="B47" s="37" t="s">
        <v>81</v>
      </c>
      <c r="C47" s="54" t="s">
        <v>80</v>
      </c>
      <c r="D47" s="39">
        <v>1</v>
      </c>
      <c r="E47" s="40"/>
      <c r="F47" s="41"/>
      <c r="G47" s="42">
        <f t="shared" si="0"/>
        <v>0</v>
      </c>
    </row>
    <row r="48" spans="1:7" s="43" customFormat="1" ht="33.75">
      <c r="A48" s="58" t="s">
        <v>62</v>
      </c>
      <c r="B48" s="55" t="s">
        <v>83</v>
      </c>
      <c r="C48" s="54" t="s">
        <v>80</v>
      </c>
      <c r="D48" s="39">
        <v>1</v>
      </c>
      <c r="E48" s="40"/>
      <c r="F48" s="41"/>
      <c r="G48" s="42">
        <f t="shared" si="0"/>
        <v>0</v>
      </c>
    </row>
    <row r="49" spans="1:7" s="35" customFormat="1" ht="45">
      <c r="A49" s="58" t="s">
        <v>63</v>
      </c>
      <c r="B49" s="37" t="s">
        <v>84</v>
      </c>
      <c r="C49" s="54" t="s">
        <v>29</v>
      </c>
      <c r="D49" s="39">
        <v>1</v>
      </c>
      <c r="E49" s="40"/>
      <c r="F49" s="41"/>
      <c r="G49" s="42">
        <f t="shared" si="0"/>
        <v>0</v>
      </c>
    </row>
    <row r="50" spans="1:7" ht="6" customHeight="1">
      <c r="A50" s="75"/>
      <c r="B50" s="75"/>
      <c r="C50" s="75"/>
      <c r="D50" s="75"/>
      <c r="E50" s="75"/>
      <c r="F50" s="75"/>
      <c r="G50" s="75"/>
    </row>
    <row r="51" spans="1:7" s="35" customFormat="1">
      <c r="A51" s="36"/>
      <c r="B51" s="37"/>
      <c r="C51" s="38"/>
      <c r="D51" s="39"/>
      <c r="E51" s="40"/>
      <c r="F51" s="41"/>
      <c r="G51" s="42"/>
    </row>
    <row r="52" spans="1:7" s="35" customFormat="1">
      <c r="A52" s="36"/>
      <c r="B52" s="37"/>
      <c r="C52" s="38"/>
      <c r="D52" s="39"/>
      <c r="E52" s="40"/>
      <c r="F52" s="41"/>
      <c r="G52" s="42"/>
    </row>
    <row r="53" spans="1:7" s="35" customFormat="1">
      <c r="A53" s="36"/>
      <c r="B53" s="37"/>
      <c r="C53" s="38"/>
      <c r="D53" s="39"/>
      <c r="E53" s="40"/>
      <c r="F53" s="41"/>
      <c r="G53" s="42"/>
    </row>
    <row r="54" spans="1:7" ht="13.5" customHeight="1">
      <c r="A54" s="33"/>
      <c r="B54" s="76" t="s">
        <v>102</v>
      </c>
      <c r="C54" s="76"/>
      <c r="D54" s="76"/>
      <c r="E54" s="76"/>
      <c r="F54" s="76"/>
      <c r="G54" s="34"/>
    </row>
    <row r="55" spans="1:7" s="35" customFormat="1" ht="22.5">
      <c r="A55" s="36"/>
      <c r="B55" s="69" t="str">
        <f>+B5</f>
        <v>Diagnóstico, diseños y proyecto ejecutivo del Nodo vial en Av. Vallarta y Av. Aviación, Municipio de Zapopan, Jalisco</v>
      </c>
      <c r="C55" s="38"/>
      <c r="D55" s="39"/>
      <c r="E55" s="40"/>
      <c r="F55" s="41"/>
      <c r="G55" s="42"/>
    </row>
    <row r="56" spans="1:7" s="35" customFormat="1">
      <c r="A56" s="36"/>
      <c r="B56" s="37"/>
      <c r="C56" s="38"/>
      <c r="D56" s="39"/>
      <c r="E56" s="40"/>
      <c r="F56" s="41"/>
      <c r="G56" s="42"/>
    </row>
    <row r="57" spans="1:7" s="35" customFormat="1">
      <c r="A57" s="36"/>
      <c r="B57" s="37"/>
      <c r="C57" s="38"/>
      <c r="D57" s="39"/>
      <c r="E57" s="40"/>
      <c r="F57" s="41"/>
      <c r="G57" s="42"/>
    </row>
    <row r="58" spans="1:7" s="44" customFormat="1">
      <c r="A58" s="45" t="s">
        <v>20</v>
      </c>
      <c r="B58" s="77" t="str">
        <f>B16</f>
        <v xml:space="preserve">DIAGNÓSTICO, DISEÑOS Y PROYECTO EJECUTIVO DEL NODO VIAL </v>
      </c>
      <c r="C58" s="77"/>
      <c r="D58" s="77"/>
      <c r="E58" s="77"/>
      <c r="F58" s="46"/>
      <c r="G58" s="96">
        <f>G16</f>
        <v>0</v>
      </c>
    </row>
    <row r="59" spans="1:7" s="44" customFormat="1">
      <c r="A59" s="47"/>
      <c r="B59" s="48"/>
      <c r="C59" s="49"/>
      <c r="D59" s="50"/>
      <c r="E59" s="46"/>
      <c r="F59" s="46"/>
      <c r="G59" s="97"/>
    </row>
    <row r="60" spans="1:7" s="44" customFormat="1">
      <c r="A60" s="51"/>
      <c r="B60" s="52"/>
      <c r="C60" s="49"/>
      <c r="D60" s="50"/>
      <c r="E60" s="46"/>
      <c r="G60" s="98"/>
    </row>
    <row r="61" spans="1:7" s="44" customFormat="1" ht="15" customHeight="1">
      <c r="A61" s="78" t="s">
        <v>21</v>
      </c>
      <c r="B61" s="78"/>
      <c r="C61" s="78"/>
      <c r="D61" s="78"/>
      <c r="E61" s="78"/>
      <c r="F61" s="68" t="s">
        <v>22</v>
      </c>
      <c r="G61" s="99">
        <f>ROUND(SUM(G58),2)</f>
        <v>0</v>
      </c>
    </row>
    <row r="62" spans="1:7" s="44" customFormat="1" ht="15" customHeight="1">
      <c r="A62" s="79"/>
      <c r="B62" s="79"/>
      <c r="C62" s="79"/>
      <c r="D62" s="79"/>
      <c r="E62" s="79"/>
      <c r="F62" s="68" t="s">
        <v>23</v>
      </c>
      <c r="G62" s="99">
        <f>ROUND(PRODUCT(G61,0.16),2)</f>
        <v>0</v>
      </c>
    </row>
    <row r="63" spans="1:7" s="44" customFormat="1" ht="15.75">
      <c r="A63" s="79"/>
      <c r="B63" s="79"/>
      <c r="C63" s="79"/>
      <c r="D63" s="79"/>
      <c r="E63" s="79"/>
      <c r="F63" s="68" t="s">
        <v>24</v>
      </c>
      <c r="G63" s="100">
        <f>ROUND(SUM(G61,G62),2)</f>
        <v>0</v>
      </c>
    </row>
  </sheetData>
  <protectedRanges>
    <protectedRange sqref="B9:C9 B5" name="DATOS_3"/>
    <protectedRange sqref="C1" name="DATOS_1_2"/>
    <protectedRange sqref="F4:F7" name="DATOS_3_1_1"/>
  </protectedRanges>
  <mergeCells count="15">
    <mergeCell ref="C1:F1"/>
    <mergeCell ref="B58:E58"/>
    <mergeCell ref="B54:F54"/>
    <mergeCell ref="A61:E61"/>
    <mergeCell ref="A62:E63"/>
    <mergeCell ref="C2:F3"/>
    <mergeCell ref="B5:B7"/>
    <mergeCell ref="C8:E8"/>
    <mergeCell ref="B9:B10"/>
    <mergeCell ref="C9:E10"/>
    <mergeCell ref="G9:G10"/>
    <mergeCell ref="A12:G12"/>
    <mergeCell ref="A15:G15"/>
    <mergeCell ref="B16:F16"/>
    <mergeCell ref="A50:G50"/>
  </mergeCells>
  <phoneticPr fontId="24"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2024-08-20T00:45:13Z</cp:lastPrinted>
  <dcterms:created xsi:type="dcterms:W3CDTF">2019-08-15T17:13:54Z</dcterms:created>
  <dcterms:modified xsi:type="dcterms:W3CDTF">2024-08-28T16:25:32Z</dcterms:modified>
</cp:coreProperties>
</file>