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01AA0572-DB6A-4163-BB84-1FFFB4F6989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<sst xmlns="http://schemas.openxmlformats.org/spreadsheetml/2006/main" count="48" uniqueCount="47">
  <si>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</si>
  <si>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</si>
  <si>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</si>
  <si>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</si>
  <si>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</si>
  <si>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</si>
  <si>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15 AÑOS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</si>
  <si>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</si>
  <si>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</si>
  <si>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</si>
  <si>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</si>
  <si>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</si>
  <si>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</si>
  <si>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</si>
  <si>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</si>
  <si>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</si>
  <si>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</si>
  <si>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</si>
  <si>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</si>
  <si>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</si>
  <si>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</si>
  <si>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</si>
  <si>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</si>
  <si>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</si>
  <si>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</si>
  <si>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</si>
  <si>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</si>
  <si>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</si>
  <si>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</si>
  <si>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</si>
  <si>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</si>
  <si>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</si>
  <si>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</si>
  <si>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</si>
  <si>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</si>
  <si>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</si>
  <si>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</si>
  <si>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</si>
  <si>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</si>
  <si>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805'107,892.22</t>
  </si>
  <si>
    <t xml:space="preserve">2447 dias </t>
  </si>
  <si>
    <t>TIIE+0.32</t>
  </si>
  <si>
    <t>TIIE a 28 días mas sobretasa de 0.32%</t>
  </si>
  <si>
    <t>Saldo al 31 de diciembre de 2022 (d)</t>
  </si>
  <si>
    <t>Del 01 de Enero al 30 de Junio 2024</t>
  </si>
  <si>
    <t>A. Crédito 2</t>
  </si>
  <si>
    <t xml:space="preserve">B. Crédito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</si>
</sst>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85" zoomScaleNormal="85" workbookViewId="0">
      <selection activeCell="B38" sqref="B38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16.7109375" style="53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8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44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9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13</v>
      </c>
      <c r="C7" s="5" t="s">
        <v>43</v>
      </c>
      <c r="D7" s="5" t="s">
        <v>1</v>
      </c>
      <c r="E7" s="12" t="s">
        <v>2</v>
      </c>
      <c r="F7" s="5" t="s">
        <v>3</v>
      </c>
      <c r="G7" s="5" t="s">
        <v>10</v>
      </c>
      <c r="H7" s="12" t="s">
        <v>11</v>
      </c>
      <c r="I7" s="12" t="s">
        <v>12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14</v>
      </c>
      <c r="C9" s="6">
        <f>C10+C14</f>
        <v>983513866.53999996</v>
      </c>
      <c r="D9" s="6">
        <f t="shared" ref="D9" si="0">D10+D14</f>
        <v>101072928.67</v>
      </c>
      <c r="E9" s="6">
        <f>E10+E14</f>
        <v>149213300.31</v>
      </c>
      <c r="F9" s="31">
        <f>SUM(F10+F14)</f>
        <v>0</v>
      </c>
      <c r="G9" s="6">
        <f>C9+D9-E9+F9</f>
        <v>935373494.9000001</v>
      </c>
      <c r="H9" s="28">
        <f>H10+H14</f>
        <v>57542108.740000002</v>
      </c>
      <c r="I9" s="28">
        <f>I10+I14</f>
        <v>1150495.56</v>
      </c>
      <c r="J9" s="4"/>
      <c r="K9" s="3"/>
    </row>
    <row r="10" spans="2:11" x14ac:dyDescent="0.2">
      <c r="B10" s="9" t="s">
        <v>15</v>
      </c>
      <c r="C10" s="25">
        <v>0</v>
      </c>
      <c r="D10" s="22">
        <f>SUM(D11:D13)</f>
        <v>101072928.67</v>
      </c>
      <c r="E10" s="25">
        <f>SUM(E11:E13)</f>
        <v>48140371.640000001</v>
      </c>
      <c r="F10" s="31">
        <v>0</v>
      </c>
      <c r="G10" s="25">
        <f t="shared" ref="G10:G17" si="1">C10+D10-E10+F10</f>
        <v>52932557.030000001</v>
      </c>
      <c r="H10" s="22">
        <f>SUM(H11:H13)</f>
        <v>57542108.740000002</v>
      </c>
      <c r="I10" s="25">
        <f>SUM(I11:I13)</f>
        <v>1150495.56</v>
      </c>
      <c r="K10" s="3"/>
    </row>
    <row r="11" spans="2:11" x14ac:dyDescent="0.2">
      <c r="B11" s="19" t="s">
        <v>16</v>
      </c>
      <c r="C11" s="15">
        <v>0</v>
      </c>
      <c r="D11" s="30">
        <v>101072928.67</v>
      </c>
      <c r="E11" s="15">
        <v>48140371.640000001</v>
      </c>
      <c r="F11" s="30">
        <v>0</v>
      </c>
      <c r="G11" s="15">
        <f>C11+D11-E11+F11</f>
        <v>52932557.030000001</v>
      </c>
      <c r="H11" s="30">
        <v>57542108.740000002</v>
      </c>
      <c r="I11" s="15">
        <v>1150495.56</v>
      </c>
    </row>
    <row r="12" spans="2:11" x14ac:dyDescent="0.2">
      <c r="B12" s="19" t="s">
        <v>17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18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19</v>
      </c>
      <c r="C14" s="6">
        <f>SUM(C15:C17)</f>
        <v>983513866.53999996</v>
      </c>
      <c r="D14" s="31">
        <f>SUM(D15:D17)</f>
        <v>0</v>
      </c>
      <c r="E14" s="6">
        <f>SUM(E15:E17)</f>
        <v>101072928.67</v>
      </c>
      <c r="F14" s="31">
        <f>SUM(F15:F17)</f>
        <v>0</v>
      </c>
      <c r="G14" s="6">
        <f t="shared" si="1"/>
        <v>882440937.87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20</v>
      </c>
      <c r="C15" s="15">
        <v>983513866.53999996</v>
      </c>
      <c r="D15" s="30">
        <v>0</v>
      </c>
      <c r="E15" s="15">
        <v>101072928.67</v>
      </c>
      <c r="F15" s="30">
        <v>0</v>
      </c>
      <c r="G15" s="15">
        <f t="shared" si="1"/>
        <v>882440937.87</v>
      </c>
      <c r="H15" s="30">
        <v>0</v>
      </c>
      <c r="I15" s="15">
        <v>0</v>
      </c>
      <c r="J15" s="4"/>
    </row>
    <row r="16" spans="2:11" x14ac:dyDescent="0.2">
      <c r="B16" s="19" t="s">
        <v>21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22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23</v>
      </c>
      <c r="C19" s="18">
        <v>523582984.39999998</v>
      </c>
      <c r="D19" s="14">
        <v>6821310750.4899998</v>
      </c>
      <c r="E19" s="18">
        <v>7023673962.1400003</v>
      </c>
      <c r="F19" s="14">
        <v>0</v>
      </c>
      <c r="G19" s="6">
        <f>C19+D19-(E19+F19)</f>
        <v>321219772.74999905</v>
      </c>
      <c r="H19" s="18">
        <v>0</v>
      </c>
      <c r="I19" s="18">
        <v>0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24</v>
      </c>
      <c r="C21" s="23">
        <f>C9+C19</f>
        <v>1507096850.9400001</v>
      </c>
      <c r="D21" s="20">
        <f t="shared" ref="D21:I21" si="3">D9+D19</f>
        <v>6922383679.1599998</v>
      </c>
      <c r="E21" s="23">
        <f>E9+E19</f>
        <v>7172887262.4500008</v>
      </c>
      <c r="F21" s="20">
        <f t="shared" si="3"/>
        <v>0</v>
      </c>
      <c r="G21" s="23">
        <f>G9+G19</f>
        <v>1256593267.6499991</v>
      </c>
      <c r="H21" s="20">
        <f t="shared" si="3"/>
        <v>57542108.740000002</v>
      </c>
      <c r="I21" s="23">
        <f t="shared" si="3"/>
        <v>1150495.56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36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25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26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27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37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28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29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30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31</v>
      </c>
      <c r="D34" s="5" t="s">
        <v>32</v>
      </c>
      <c r="E34" s="5" t="s">
        <v>33</v>
      </c>
      <c r="F34" s="5" t="s">
        <v>34</v>
      </c>
      <c r="G34" s="5" t="s">
        <v>35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45</v>
      </c>
      <c r="C36" s="49">
        <v>300000</v>
      </c>
      <c r="D36" s="50" t="s">
        <v>6</v>
      </c>
      <c r="E36" s="16" t="s">
        <v>7</v>
      </c>
      <c r="F36" s="50"/>
      <c r="G36" s="51" t="s">
        <v>7</v>
      </c>
      <c r="H36" s="43"/>
      <c r="I36" s="43"/>
    </row>
    <row r="37" spans="2:9" ht="38.25" x14ac:dyDescent="0.2">
      <c r="B37" s="58" t="s">
        <v>46</v>
      </c>
      <c r="C37" s="56" t="s">
        <v>39</v>
      </c>
      <c r="D37" s="59" t="s">
        <v>40</v>
      </c>
      <c r="E37" s="56" t="s">
        <v>42</v>
      </c>
      <c r="F37" s="59"/>
      <c r="G37" s="57" t="s">
        <v>41</v>
      </c>
      <c r="H37" s="43"/>
      <c r="I37" s="43"/>
    </row>
    <row r="38" spans="2:9" x14ac:dyDescent="0.2">
      <c r="B38" s="11"/>
      <c r="C38" s="7"/>
      <c r="D38" s="7"/>
      <c r="E38" s="7"/>
      <c r="F38" s="7"/>
      <c r="G38" s="7"/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7" t="s">
        <v>38</v>
      </c>
      <c r="C40" s="7"/>
      <c r="D40" s="7"/>
      <c r="E40" s="7"/>
      <c r="F40" s="7"/>
      <c r="G40" s="7"/>
      <c r="H40" s="7"/>
      <c r="I40" s="7"/>
    </row>
    <row r="41" spans="2:9" x14ac:dyDescent="0.2">
      <c r="B41" s="11"/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2023-01-30T15:28:11Z</cp:lastPrinted>
  <dcterms:created xsi:type="dcterms:W3CDTF">2018-09-04T19:20:31Z</dcterms:created>
  <dcterms:modified xsi:type="dcterms:W3CDTF">2024-07-31T15:13:19Z</dcterms:modified>
</cp:coreProperties>
</file>