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/>
  <mc:AlternateContent xmlns:mc="http://schemas.openxmlformats.org/markup-compatibility/2006">
    <mc:Choice Requires="x15">
      <x15ac:absPath xmlns:x15ac="http://schemas.microsoft.com/office/spreadsheetml/2010/11/ac" url="C:\Users\cgloria\Desktop\06.- Junio 2024\PT LEY DE DISCIPLINA FINANCIERA\"/>
    </mc:Choice>
  </mc:AlternateContent>
  <xr:revisionPtr revIDLastSave="0" documentId="8_{09EAC926-97BD-4D61-B564-DD2B046C4622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Hoja1 (2)" sheetId="2" r:id="rId1"/>
  </sheets>
  <definedNames>
    <definedName name="_xlnm.Print_Area" localSheetId="0">'Hoja1 (2)'!$A$1:$H$42</definedName>
  </definedNames>
  <calcPr calcId="191029"/>
</workbook>
</file>

<file path=xl/calcChain.xml><?xml version="1.0" encoding="utf-8"?>
<calcChain xmlns="http://schemas.openxmlformats.org/spreadsheetml/2006/main">
  <c r="C25" i="2" l="1"/>
  <c r="D25" i="2"/>
  <c r="G25" i="2" l="1"/>
  <c r="F25" i="2"/>
  <c r="E27" i="2" l="1"/>
  <c r="H27" i="2" s="1"/>
  <c r="E28" i="2"/>
  <c r="H28" i="2" s="1"/>
  <c r="E29" i="2"/>
  <c r="H29" i="2" s="1"/>
  <c r="E30" i="2"/>
  <c r="H30" i="2" s="1"/>
  <c r="E31" i="2"/>
  <c r="H31" i="2" s="1"/>
  <c r="E32" i="2"/>
  <c r="H32" i="2" s="1"/>
  <c r="E33" i="2"/>
  <c r="H33" i="2" s="1"/>
  <c r="E34" i="2"/>
  <c r="H34" i="2" s="1"/>
  <c r="E35" i="2"/>
  <c r="H35" i="2" s="1"/>
  <c r="E36" i="2"/>
  <c r="H36" i="2" s="1"/>
  <c r="E37" i="2"/>
  <c r="H37" i="2" s="1"/>
  <c r="E38" i="2"/>
  <c r="H38" i="2" s="1"/>
  <c r="E39" i="2"/>
  <c r="H39" i="2" s="1"/>
  <c r="E26" i="2"/>
  <c r="H26" i="2" s="1"/>
  <c r="F10" i="2"/>
  <c r="G10" i="2"/>
  <c r="E12" i="2"/>
  <c r="H12" i="2" s="1"/>
  <c r="E13" i="2"/>
  <c r="H13" i="2" s="1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H22" i="2" s="1"/>
  <c r="E23" i="2"/>
  <c r="H23" i="2" s="1"/>
  <c r="E24" i="2"/>
  <c r="H24" i="2" s="1"/>
  <c r="E11" i="2"/>
  <c r="E25" i="2" l="1"/>
  <c r="E10" i="2"/>
  <c r="H11" i="2"/>
  <c r="C10" i="2"/>
  <c r="C40" i="2" s="1"/>
  <c r="D10" i="2"/>
  <c r="H25" i="2" l="1"/>
  <c r="G40" i="2"/>
  <c r="F40" i="2"/>
  <c r="D40" i="2"/>
  <c r="H10" i="2" l="1"/>
  <c r="E40" i="2" l="1"/>
  <c r="H40" i="2"/>
</calcChain>
</file>

<file path=xl/sharedStrings.xml><?xml version="1.0" encoding="utf-8"?>
<sst xmlns="http://schemas.openxmlformats.org/spreadsheetml/2006/main" count="45" uniqueCount="31">
  <si>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</si>
  <si>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</si>
  <si>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</si>
  <si>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</si>
  <si>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</si>
  <si>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</si>
  <si>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</si>
  <si>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</si>
  <si>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</si>
  <si>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</si>
  <si>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</si>
  <si>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 xml:space="preserve">               Estado Analítico del Ejercicio del Presupuesto de Egresos Detallado - LDF</t>
  </si>
  <si>
    <t>Clasificación Administrativa</t>
  </si>
  <si>
    <t>A. Presidencia</t>
  </si>
  <si>
    <t>B. Jefatura De Gabinete</t>
  </si>
  <si>
    <t>D. Sindicatura Del Ayuntamiento</t>
  </si>
  <si>
    <t>Municipio de Zapopan, Jalisco.</t>
  </si>
  <si>
    <t>C. Comisaría General De Seguridad Pública</t>
  </si>
  <si>
    <t>E. Secretaría Del Ayuntamiento</t>
  </si>
  <si>
    <t>F. Tesorería Municipal</t>
  </si>
  <si>
    <t>G. Contraloría Ciudadana</t>
  </si>
  <si>
    <t>H. Coordinación General de Servicios Municipales</t>
  </si>
  <si>
    <t>I. Coordinación General de Administración e Innovación Gubernamental</t>
  </si>
  <si>
    <t>J. Coordinación General de Desarrollo Económico y Combate a la Desigualdad</t>
  </si>
  <si>
    <t>K. Coordinación General de Gestión Integral de la Ciudad</t>
  </si>
  <si>
    <t>L. Dirección de Obras Públicas e Infraestructura</t>
  </si>
  <si>
    <t>M. Coordinación General de Construcción de la Comunidad</t>
  </si>
  <si>
    <t>N. Coordinación General de Cercanía Ciudadana</t>
  </si>
  <si>
    <t>(CIFRAS PESOS)</t>
  </si>
  <si>
    <t>Bajo protesta de decir verdad declaramos que los Estados Financieros y sus notas, son razonablemente correctos y son responsabilidad del emisor.</t>
  </si>
  <si>
    <t>Del 1 de Enero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</si>
</sst>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164" formatCode="&quot;$&quot;#,##0.00_);\-&quot;$&quot;#,##0.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theme="2" tint="-0.499984740745262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7" fontId="0" fillId="2" borderId="0" xfId="0" applyNumberFormat="1" applyFill="1"/>
    <xf numFmtId="164" fontId="2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wrapText="1"/>
    </xf>
    <xf numFmtId="7" fontId="6" fillId="2" borderId="0" xfId="0" applyNumberFormat="1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165" fontId="7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7" fillId="2" borderId="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165" fontId="7" fillId="2" borderId="8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165" fontId="5" fillId="2" borderId="12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165" fontId="5" fillId="2" borderId="5" xfId="0" applyNumberFormat="1" applyFont="1" applyFill="1" applyBorder="1" applyAlignment="1">
      <alignment horizontal="right" vertical="center"/>
    </xf>
    <xf numFmtId="165" fontId="5" fillId="2" borderId="6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 wrapText="1"/>
    </xf>
    <xf numFmtId="165" fontId="7" fillId="2" borderId="12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8" fontId="6" fillId="2" borderId="0" xfId="0" applyNumberFormat="1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38101</xdr:rowOff>
    </xdr:from>
    <xdr:to>
      <xdr:col>1</xdr:col>
      <xdr:colOff>2152650</xdr:colOff>
      <xdr:row>5</xdr:row>
      <xdr:rowOff>142876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38126"/>
          <a:ext cx="21240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9"/>
  <sheetViews>
    <sheetView tabSelected="1" view="pageBreakPreview" topLeftCell="E34" zoomScale="89" zoomScaleNormal="90" zoomScaleSheetLayoutView="89" workbookViewId="0">
      <selection activeCell="F37" sqref="F37:G37"/>
    </sheetView>
  </sheetViews>
  <sheetFormatPr baseColWidth="10" defaultColWidth="0" defaultRowHeight="15" x14ac:dyDescent="0.25"/>
  <cols>
    <col min="1" max="1" width="5.7109375" style="1" customWidth="1"/>
    <col min="2" max="2" width="44.140625" style="5" customWidth="1"/>
    <col min="3" max="3" width="24.140625" style="7" customWidth="1"/>
    <col min="4" max="4" width="20.85546875" style="7" bestFit="1" customWidth="1"/>
    <col min="5" max="5" width="22.7109375" style="7" bestFit="1" customWidth="1"/>
    <col min="6" max="6" width="22.5703125" style="7" bestFit="1" customWidth="1"/>
    <col min="7" max="7" width="22.28515625" style="7" bestFit="1" customWidth="1"/>
    <col min="8" max="8" width="22.5703125" style="7" bestFit="1" customWidth="1"/>
    <col min="9" max="9" width="11.42578125" style="1" customWidth="1"/>
    <col min="10" max="10" width="16.42578125" style="1" bestFit="1" customWidth="1"/>
    <col min="11" max="14" width="0" style="1" hidden="1" customWidth="1"/>
    <col min="15" max="16384" width="11.42578125" style="1" hidden="1"/>
  </cols>
  <sheetData>
    <row r="2" spans="2:10" ht="13.5" customHeight="1" x14ac:dyDescent="0.25">
      <c r="B2" s="32" t="s">
        <v>16</v>
      </c>
      <c r="C2" s="33"/>
      <c r="D2" s="33"/>
      <c r="E2" s="33"/>
      <c r="F2" s="33"/>
      <c r="G2" s="33"/>
      <c r="H2" s="34"/>
    </row>
    <row r="3" spans="2:10" ht="13.5" customHeight="1" x14ac:dyDescent="0.25">
      <c r="B3" s="35" t="s">
        <v>11</v>
      </c>
      <c r="C3" s="36"/>
      <c r="D3" s="36"/>
      <c r="E3" s="36"/>
      <c r="F3" s="36"/>
      <c r="G3" s="36"/>
      <c r="H3" s="37"/>
    </row>
    <row r="4" spans="2:10" ht="12.75" customHeight="1" x14ac:dyDescent="0.25">
      <c r="B4" s="35" t="s">
        <v>12</v>
      </c>
      <c r="C4" s="36"/>
      <c r="D4" s="36"/>
      <c r="E4" s="36"/>
      <c r="F4" s="36"/>
      <c r="G4" s="36"/>
      <c r="H4" s="37"/>
    </row>
    <row r="5" spans="2:10" x14ac:dyDescent="0.25">
      <c r="B5" s="35" t="s">
        <v>30</v>
      </c>
      <c r="C5" s="36"/>
      <c r="D5" s="36"/>
      <c r="E5" s="36"/>
      <c r="F5" s="36"/>
      <c r="G5" s="36"/>
      <c r="H5" s="37"/>
    </row>
    <row r="6" spans="2:10" x14ac:dyDescent="0.25">
      <c r="B6" s="38" t="s">
        <v>28</v>
      </c>
      <c r="C6" s="39"/>
      <c r="D6" s="39"/>
      <c r="E6" s="39"/>
      <c r="F6" s="39"/>
      <c r="G6" s="39"/>
      <c r="H6" s="40"/>
    </row>
    <row r="7" spans="2:10" ht="10.5" customHeight="1" x14ac:dyDescent="0.25">
      <c r="B7" s="2"/>
      <c r="C7" s="2"/>
      <c r="D7" s="2"/>
      <c r="E7" s="2"/>
      <c r="F7" s="2"/>
      <c r="G7" s="2"/>
      <c r="H7" s="2"/>
    </row>
    <row r="8" spans="2:10" ht="12.75" customHeight="1" x14ac:dyDescent="0.25">
      <c r="B8" s="31" t="s">
        <v>5</v>
      </c>
      <c r="C8" s="31" t="s">
        <v>1</v>
      </c>
      <c r="D8" s="31"/>
      <c r="E8" s="31"/>
      <c r="F8" s="31"/>
      <c r="G8" s="31"/>
      <c r="H8" s="31" t="s">
        <v>7</v>
      </c>
    </row>
    <row r="9" spans="2:10" ht="28.5" customHeight="1" x14ac:dyDescent="0.25">
      <c r="B9" s="31"/>
      <c r="C9" s="12" t="s">
        <v>6</v>
      </c>
      <c r="D9" s="12" t="s">
        <v>2</v>
      </c>
      <c r="E9" s="12" t="s">
        <v>3</v>
      </c>
      <c r="F9" s="12" t="s">
        <v>0</v>
      </c>
      <c r="G9" s="12" t="s">
        <v>4</v>
      </c>
      <c r="H9" s="31"/>
    </row>
    <row r="10" spans="2:10" ht="15" customHeight="1" x14ac:dyDescent="0.25">
      <c r="B10" s="16" t="s">
        <v>9</v>
      </c>
      <c r="C10" s="13">
        <f>SUM(C11:C24)</f>
        <v>9944881642.9999981</v>
      </c>
      <c r="D10" s="14">
        <f>SUM(D11:D24)</f>
        <v>137954332.5</v>
      </c>
      <c r="E10" s="13">
        <f t="shared" ref="E10:G10" si="0">SUM(E11:E24)</f>
        <v>10082835975.500002</v>
      </c>
      <c r="F10" s="14">
        <f t="shared" si="0"/>
        <v>4109527710.5200005</v>
      </c>
      <c r="G10" s="13">
        <f t="shared" si="0"/>
        <v>4087944974.1600003</v>
      </c>
      <c r="H10" s="14">
        <f>SUM(H11:H24)</f>
        <v>5973308264.9800005</v>
      </c>
      <c r="J10" s="3"/>
    </row>
    <row r="11" spans="2:10" ht="15" customHeight="1" x14ac:dyDescent="0.25">
      <c r="B11" s="17" t="s">
        <v>13</v>
      </c>
      <c r="C11" s="10">
        <v>79398941.040000007</v>
      </c>
      <c r="D11" s="15">
        <v>0</v>
      </c>
      <c r="E11" s="10">
        <f>C11+D11</f>
        <v>79398941.040000007</v>
      </c>
      <c r="F11" s="15">
        <v>39362604.229999997</v>
      </c>
      <c r="G11" s="10">
        <v>39362604.229999997</v>
      </c>
      <c r="H11" s="15">
        <f>E11-F11</f>
        <v>40036336.81000001</v>
      </c>
    </row>
    <row r="12" spans="2:10" ht="15" customHeight="1" x14ac:dyDescent="0.25">
      <c r="B12" s="17" t="s">
        <v>14</v>
      </c>
      <c r="C12" s="10">
        <v>161675621.77000001</v>
      </c>
      <c r="D12" s="15">
        <v>-971615.14</v>
      </c>
      <c r="E12" s="10">
        <f t="shared" ref="E12:E24" si="1">C12+D12</f>
        <v>160704006.63000003</v>
      </c>
      <c r="F12" s="15">
        <v>59842013.350000001</v>
      </c>
      <c r="G12" s="10">
        <v>59842013.350000001</v>
      </c>
      <c r="H12" s="15">
        <f t="shared" ref="H12:H24" si="2">E12-F12</f>
        <v>100861993.28000003</v>
      </c>
    </row>
    <row r="13" spans="2:10" x14ac:dyDescent="0.25">
      <c r="B13" s="17" t="s">
        <v>17</v>
      </c>
      <c r="C13" s="10">
        <v>1443198210.3599999</v>
      </c>
      <c r="D13" s="15">
        <v>-26936036.010000002</v>
      </c>
      <c r="E13" s="10">
        <f t="shared" si="1"/>
        <v>1416262174.3499999</v>
      </c>
      <c r="F13" s="15">
        <v>601513960.11000001</v>
      </c>
      <c r="G13" s="10">
        <v>601513960.11000001</v>
      </c>
      <c r="H13" s="15">
        <f t="shared" si="2"/>
        <v>814748214.23999989</v>
      </c>
    </row>
    <row r="14" spans="2:10" ht="15" customHeight="1" x14ac:dyDescent="0.25">
      <c r="B14" s="17" t="s">
        <v>15</v>
      </c>
      <c r="C14" s="10">
        <v>482605712.22000003</v>
      </c>
      <c r="D14" s="15">
        <v>-107494498.52</v>
      </c>
      <c r="E14" s="10">
        <f t="shared" si="1"/>
        <v>375111213.70000005</v>
      </c>
      <c r="F14" s="15">
        <v>102816048.25</v>
      </c>
      <c r="G14" s="10">
        <v>102816048.25</v>
      </c>
      <c r="H14" s="15">
        <f t="shared" si="2"/>
        <v>272295165.45000005</v>
      </c>
    </row>
    <row r="15" spans="2:10" ht="15" customHeight="1" x14ac:dyDescent="0.25">
      <c r="B15" s="17" t="s">
        <v>18</v>
      </c>
      <c r="C15" s="10">
        <v>433116682.50999999</v>
      </c>
      <c r="D15" s="15">
        <v>-38417339.079999998</v>
      </c>
      <c r="E15" s="10">
        <f t="shared" si="1"/>
        <v>394699343.43000001</v>
      </c>
      <c r="F15" s="15">
        <v>185785972.94999999</v>
      </c>
      <c r="G15" s="10">
        <v>181008887.97</v>
      </c>
      <c r="H15" s="15">
        <f t="shared" si="2"/>
        <v>208913370.48000002</v>
      </c>
    </row>
    <row r="16" spans="2:10" ht="15" customHeight="1" x14ac:dyDescent="0.25">
      <c r="B16" s="18" t="s">
        <v>19</v>
      </c>
      <c r="C16" s="10">
        <v>2256966602.3400002</v>
      </c>
      <c r="D16" s="15">
        <v>-2655251.08</v>
      </c>
      <c r="E16" s="10">
        <f t="shared" si="1"/>
        <v>2254311351.2600002</v>
      </c>
      <c r="F16" s="15">
        <v>989702600.27999997</v>
      </c>
      <c r="G16" s="10">
        <v>989693550.13</v>
      </c>
      <c r="H16" s="15">
        <f t="shared" si="2"/>
        <v>1264608750.9800003</v>
      </c>
    </row>
    <row r="17" spans="2:14" x14ac:dyDescent="0.25">
      <c r="B17" s="18" t="s">
        <v>20</v>
      </c>
      <c r="C17" s="10">
        <v>31375172.73</v>
      </c>
      <c r="D17" s="15">
        <v>2958</v>
      </c>
      <c r="E17" s="10">
        <f t="shared" si="1"/>
        <v>31378130.73</v>
      </c>
      <c r="F17" s="15">
        <v>13753707.02</v>
      </c>
      <c r="G17" s="10">
        <v>13753707.02</v>
      </c>
      <c r="H17" s="15">
        <f t="shared" si="2"/>
        <v>17624423.710000001</v>
      </c>
    </row>
    <row r="18" spans="2:14" ht="27" customHeight="1" x14ac:dyDescent="0.25">
      <c r="B18" s="17" t="s">
        <v>21</v>
      </c>
      <c r="C18" s="10">
        <v>847219353.80999994</v>
      </c>
      <c r="D18" s="15">
        <v>38222975.840000004</v>
      </c>
      <c r="E18" s="10">
        <f t="shared" si="1"/>
        <v>885442329.64999998</v>
      </c>
      <c r="F18" s="15">
        <v>261230923.25</v>
      </c>
      <c r="G18" s="10">
        <v>261230923.25</v>
      </c>
      <c r="H18" s="15">
        <f t="shared" si="2"/>
        <v>624211406.39999998</v>
      </c>
    </row>
    <row r="19" spans="2:14" ht="25.5" x14ac:dyDescent="0.25">
      <c r="B19" s="17" t="s">
        <v>22</v>
      </c>
      <c r="C19" s="10">
        <v>2075139019.7</v>
      </c>
      <c r="D19" s="15">
        <v>106277439.91</v>
      </c>
      <c r="E19" s="10">
        <f t="shared" si="1"/>
        <v>2181416459.6100001</v>
      </c>
      <c r="F19" s="15">
        <v>911610697.07000005</v>
      </c>
      <c r="G19" s="10">
        <v>899225661.96000004</v>
      </c>
      <c r="H19" s="15">
        <f t="shared" si="2"/>
        <v>1269805762.54</v>
      </c>
    </row>
    <row r="20" spans="2:14" ht="25.5" x14ac:dyDescent="0.25">
      <c r="B20" s="17" t="s">
        <v>23</v>
      </c>
      <c r="C20" s="10">
        <v>621922616.75</v>
      </c>
      <c r="D20" s="15">
        <v>-46695788.200000003</v>
      </c>
      <c r="E20" s="10">
        <f t="shared" si="1"/>
        <v>575226828.54999995</v>
      </c>
      <c r="F20" s="15">
        <v>357851220.05000001</v>
      </c>
      <c r="G20" s="10">
        <v>353636320.05000001</v>
      </c>
      <c r="H20" s="15">
        <f t="shared" si="2"/>
        <v>217375608.49999994</v>
      </c>
    </row>
    <row r="21" spans="2:14" ht="25.5" x14ac:dyDescent="0.25">
      <c r="B21" s="17" t="s">
        <v>24</v>
      </c>
      <c r="C21" s="10">
        <v>156842077.74000001</v>
      </c>
      <c r="D21" s="15">
        <v>554175.24</v>
      </c>
      <c r="E21" s="10">
        <f t="shared" si="1"/>
        <v>157396252.98000002</v>
      </c>
      <c r="F21" s="15">
        <v>72907195.900000006</v>
      </c>
      <c r="G21" s="10">
        <v>72792471.900000006</v>
      </c>
      <c r="H21" s="15">
        <f t="shared" si="2"/>
        <v>84489057.080000013</v>
      </c>
    </row>
    <row r="22" spans="2:14" x14ac:dyDescent="0.25">
      <c r="B22" s="17" t="s">
        <v>25</v>
      </c>
      <c r="C22" s="10">
        <v>1065044534.85</v>
      </c>
      <c r="D22" s="15">
        <v>219421376.18000001</v>
      </c>
      <c r="E22" s="10">
        <f t="shared" si="1"/>
        <v>1284465911.03</v>
      </c>
      <c r="F22" s="15">
        <v>396959356.23000002</v>
      </c>
      <c r="G22" s="10">
        <v>396959356.23000002</v>
      </c>
      <c r="H22" s="15">
        <f t="shared" si="2"/>
        <v>887506554.79999995</v>
      </c>
    </row>
    <row r="23" spans="2:14" ht="25.5" x14ac:dyDescent="0.25">
      <c r="B23" s="17" t="s">
        <v>26</v>
      </c>
      <c r="C23" s="10">
        <v>220807867.56</v>
      </c>
      <c r="D23" s="15">
        <v>-3154064.64</v>
      </c>
      <c r="E23" s="10">
        <f t="shared" si="1"/>
        <v>217653802.92000002</v>
      </c>
      <c r="F23" s="15">
        <v>88280651.849999994</v>
      </c>
      <c r="G23" s="10">
        <v>88273943.849999994</v>
      </c>
      <c r="H23" s="15">
        <f t="shared" si="2"/>
        <v>129373151.07000002</v>
      </c>
    </row>
    <row r="24" spans="2:14" x14ac:dyDescent="0.25">
      <c r="B24" s="17" t="s">
        <v>27</v>
      </c>
      <c r="C24" s="10">
        <v>69569229.620000005</v>
      </c>
      <c r="D24" s="15">
        <v>-200000</v>
      </c>
      <c r="E24" s="10">
        <f t="shared" si="1"/>
        <v>69369229.620000005</v>
      </c>
      <c r="F24" s="15">
        <v>27910759.98</v>
      </c>
      <c r="G24" s="10">
        <v>27835525.859999999</v>
      </c>
      <c r="H24" s="15">
        <f t="shared" si="2"/>
        <v>41458469.640000001</v>
      </c>
    </row>
    <row r="25" spans="2:14" x14ac:dyDescent="0.25">
      <c r="B25" s="24" t="s">
        <v>10</v>
      </c>
      <c r="C25" s="14">
        <f>SUM(C26:C39)</f>
        <v>1600330931</v>
      </c>
      <c r="D25" s="25">
        <f t="shared" ref="D25:G25" si="3">SUM(D26:D39)</f>
        <v>-59040701.159999989</v>
      </c>
      <c r="E25" s="14">
        <f>SUM(E26:E39)</f>
        <v>1541290229.8400002</v>
      </c>
      <c r="F25" s="25">
        <f t="shared" si="3"/>
        <v>510409629.09000003</v>
      </c>
      <c r="G25" s="14">
        <f t="shared" si="3"/>
        <v>501257577.09000003</v>
      </c>
      <c r="H25" s="26">
        <f>SUM(H26:H39)</f>
        <v>1030880600.7499999</v>
      </c>
    </row>
    <row r="26" spans="2:14" x14ac:dyDescent="0.25">
      <c r="B26" s="19" t="s">
        <v>13</v>
      </c>
      <c r="C26" s="15">
        <v>0</v>
      </c>
      <c r="D26" s="10">
        <v>0</v>
      </c>
      <c r="E26" s="15">
        <f>C26+D26</f>
        <v>0</v>
      </c>
      <c r="F26" s="10">
        <v>0</v>
      </c>
      <c r="G26" s="15">
        <v>0</v>
      </c>
      <c r="H26" s="20">
        <f>E26-F26</f>
        <v>0</v>
      </c>
    </row>
    <row r="27" spans="2:14" ht="15" customHeight="1" x14ac:dyDescent="0.25">
      <c r="B27" s="19" t="s">
        <v>14</v>
      </c>
      <c r="C27" s="15">
        <v>0</v>
      </c>
      <c r="D27" s="10">
        <v>0</v>
      </c>
      <c r="E27" s="15">
        <f t="shared" ref="E27:E39" si="4">C27+D27</f>
        <v>0</v>
      </c>
      <c r="F27" s="10">
        <v>0</v>
      </c>
      <c r="G27" s="15">
        <v>0</v>
      </c>
      <c r="H27" s="20">
        <f t="shared" ref="H27:H39" si="5">E27-F27</f>
        <v>0</v>
      </c>
      <c r="I27" s="4"/>
      <c r="J27" s="4"/>
      <c r="K27" s="4"/>
      <c r="L27" s="4"/>
      <c r="M27" s="4"/>
      <c r="N27" s="4"/>
    </row>
    <row r="28" spans="2:14" x14ac:dyDescent="0.25">
      <c r="B28" s="19" t="s">
        <v>17</v>
      </c>
      <c r="C28" s="15">
        <v>224551850</v>
      </c>
      <c r="D28" s="10">
        <v>58903624.030000001</v>
      </c>
      <c r="E28" s="15">
        <f t="shared" si="4"/>
        <v>283455474.02999997</v>
      </c>
      <c r="F28" s="10">
        <v>85855335.620000005</v>
      </c>
      <c r="G28" s="15">
        <v>76703283.620000005</v>
      </c>
      <c r="H28" s="20">
        <f t="shared" si="5"/>
        <v>197600138.40999997</v>
      </c>
    </row>
    <row r="29" spans="2:14" x14ac:dyDescent="0.25">
      <c r="B29" s="19" t="s">
        <v>15</v>
      </c>
      <c r="C29" s="15">
        <v>0</v>
      </c>
      <c r="D29" s="10">
        <v>0</v>
      </c>
      <c r="E29" s="15">
        <f t="shared" si="4"/>
        <v>0</v>
      </c>
      <c r="F29" s="10">
        <v>0</v>
      </c>
      <c r="G29" s="15">
        <v>0</v>
      </c>
      <c r="H29" s="20">
        <f t="shared" si="5"/>
        <v>0</v>
      </c>
    </row>
    <row r="30" spans="2:14" x14ac:dyDescent="0.25">
      <c r="B30" s="19" t="s">
        <v>18</v>
      </c>
      <c r="C30" s="15">
        <v>0</v>
      </c>
      <c r="D30" s="10">
        <v>0</v>
      </c>
      <c r="E30" s="15">
        <f t="shared" si="4"/>
        <v>0</v>
      </c>
      <c r="F30" s="10">
        <v>0</v>
      </c>
      <c r="G30" s="15">
        <v>0</v>
      </c>
      <c r="H30" s="20">
        <f t="shared" si="5"/>
        <v>0</v>
      </c>
    </row>
    <row r="31" spans="2:14" ht="15" customHeight="1" x14ac:dyDescent="0.25">
      <c r="B31" s="21" t="s">
        <v>19</v>
      </c>
      <c r="C31" s="15">
        <v>168350650.93000001</v>
      </c>
      <c r="D31" s="10">
        <v>0</v>
      </c>
      <c r="E31" s="15">
        <f t="shared" si="4"/>
        <v>168350650.93000001</v>
      </c>
      <c r="F31" s="10">
        <v>83813379.540000007</v>
      </c>
      <c r="G31" s="15">
        <v>83813379.540000007</v>
      </c>
      <c r="H31" s="20">
        <f t="shared" si="5"/>
        <v>84537271.390000001</v>
      </c>
    </row>
    <row r="32" spans="2:14" ht="15" customHeight="1" x14ac:dyDescent="0.25">
      <c r="B32" s="21" t="s">
        <v>20</v>
      </c>
      <c r="C32" s="15">
        <v>0</v>
      </c>
      <c r="D32" s="10">
        <v>0</v>
      </c>
      <c r="E32" s="15">
        <f t="shared" si="4"/>
        <v>0</v>
      </c>
      <c r="F32" s="10">
        <v>0</v>
      </c>
      <c r="G32" s="15">
        <v>0</v>
      </c>
      <c r="H32" s="20">
        <f t="shared" si="5"/>
        <v>0</v>
      </c>
    </row>
    <row r="33" spans="2:8" ht="24" customHeight="1" x14ac:dyDescent="0.25">
      <c r="B33" s="19" t="s">
        <v>21</v>
      </c>
      <c r="C33" s="15">
        <v>971846944.07000005</v>
      </c>
      <c r="D33" s="10">
        <v>-83029504.069999993</v>
      </c>
      <c r="E33" s="15">
        <f t="shared" si="4"/>
        <v>888817440</v>
      </c>
      <c r="F33" s="10">
        <v>301632727.60000002</v>
      </c>
      <c r="G33" s="15">
        <v>301632727.60000002</v>
      </c>
      <c r="H33" s="20">
        <f t="shared" si="5"/>
        <v>587184712.39999998</v>
      </c>
    </row>
    <row r="34" spans="2:8" ht="25.5" x14ac:dyDescent="0.25">
      <c r="B34" s="19" t="s">
        <v>22</v>
      </c>
      <c r="C34" s="15">
        <v>26500000</v>
      </c>
      <c r="D34" s="10">
        <v>0</v>
      </c>
      <c r="E34" s="15">
        <f t="shared" si="4"/>
        <v>26500000</v>
      </c>
      <c r="F34" s="10">
        <v>9750000</v>
      </c>
      <c r="G34" s="15">
        <v>9750000</v>
      </c>
      <c r="H34" s="20">
        <f t="shared" si="5"/>
        <v>16750000</v>
      </c>
    </row>
    <row r="35" spans="2:8" ht="25.5" x14ac:dyDescent="0.25">
      <c r="B35" s="19" t="s">
        <v>23</v>
      </c>
      <c r="C35" s="15">
        <v>0</v>
      </c>
      <c r="D35" s="10">
        <v>8000000</v>
      </c>
      <c r="E35" s="15">
        <f t="shared" si="4"/>
        <v>8000000</v>
      </c>
      <c r="F35" s="10">
        <v>2699046.24</v>
      </c>
      <c r="G35" s="15">
        <v>2699046.24</v>
      </c>
      <c r="H35" s="20">
        <f t="shared" si="5"/>
        <v>5300953.76</v>
      </c>
    </row>
    <row r="36" spans="2:8" ht="25.5" x14ac:dyDescent="0.25">
      <c r="B36" s="19" t="s">
        <v>24</v>
      </c>
      <c r="C36" s="15">
        <v>0</v>
      </c>
      <c r="D36" s="10">
        <v>0</v>
      </c>
      <c r="E36" s="15">
        <f t="shared" si="4"/>
        <v>0</v>
      </c>
      <c r="F36" s="10">
        <v>0</v>
      </c>
      <c r="G36" s="15">
        <v>0</v>
      </c>
      <c r="H36" s="20">
        <f t="shared" si="5"/>
        <v>0</v>
      </c>
    </row>
    <row r="37" spans="2:8" x14ac:dyDescent="0.25">
      <c r="B37" s="19" t="s">
        <v>25</v>
      </c>
      <c r="C37" s="15">
        <v>209081486</v>
      </c>
      <c r="D37" s="10">
        <v>-42914821.119999997</v>
      </c>
      <c r="E37" s="15">
        <f t="shared" si="4"/>
        <v>166166664.88</v>
      </c>
      <c r="F37" s="10">
        <v>26659140.09</v>
      </c>
      <c r="G37" s="15">
        <v>26659140.09</v>
      </c>
      <c r="H37" s="20">
        <f t="shared" si="5"/>
        <v>139507524.78999999</v>
      </c>
    </row>
    <row r="38" spans="2:8" ht="25.5" x14ac:dyDescent="0.25">
      <c r="B38" s="19" t="s">
        <v>26</v>
      </c>
      <c r="C38" s="15">
        <v>0</v>
      </c>
      <c r="D38" s="10">
        <v>0</v>
      </c>
      <c r="E38" s="15">
        <f t="shared" si="4"/>
        <v>0</v>
      </c>
      <c r="F38" s="10">
        <v>0</v>
      </c>
      <c r="G38" s="15">
        <v>0</v>
      </c>
      <c r="H38" s="20">
        <f t="shared" si="5"/>
        <v>0</v>
      </c>
    </row>
    <row r="39" spans="2:8" x14ac:dyDescent="0.25">
      <c r="B39" s="27" t="s">
        <v>27</v>
      </c>
      <c r="C39" s="28">
        <v>0</v>
      </c>
      <c r="D39" s="29">
        <v>0</v>
      </c>
      <c r="E39" s="28">
        <f t="shared" si="4"/>
        <v>0</v>
      </c>
      <c r="F39" s="29">
        <v>0</v>
      </c>
      <c r="G39" s="28">
        <v>0</v>
      </c>
      <c r="H39" s="20">
        <f t="shared" si="5"/>
        <v>0</v>
      </c>
    </row>
    <row r="40" spans="2:8" x14ac:dyDescent="0.25">
      <c r="B40" s="22" t="s">
        <v>8</v>
      </c>
      <c r="C40" s="23">
        <f t="shared" ref="C40:H40" si="6">C10+C25</f>
        <v>11545212573.999998</v>
      </c>
      <c r="D40" s="23">
        <f t="shared" si="6"/>
        <v>78913631.340000004</v>
      </c>
      <c r="E40" s="23">
        <f t="shared" si="6"/>
        <v>11624126205.340002</v>
      </c>
      <c r="F40" s="23">
        <f t="shared" si="6"/>
        <v>4619937339.6100006</v>
      </c>
      <c r="G40" s="23">
        <f t="shared" si="6"/>
        <v>4589202551.25</v>
      </c>
      <c r="H40" s="23">
        <f t="shared" si="6"/>
        <v>7004188865.7300005</v>
      </c>
    </row>
    <row r="42" spans="2:8" x14ac:dyDescent="0.25">
      <c r="B42" s="11" t="s">
        <v>29</v>
      </c>
      <c r="C42" s="6"/>
    </row>
    <row r="43" spans="2:8" x14ac:dyDescent="0.25">
      <c r="C43" s="30"/>
      <c r="D43" s="30"/>
      <c r="E43" s="30"/>
      <c r="F43" s="30"/>
      <c r="G43" s="30"/>
      <c r="H43" s="30"/>
    </row>
    <row r="45" spans="2:8" x14ac:dyDescent="0.25">
      <c r="C45" s="30"/>
      <c r="D45" s="30"/>
      <c r="E45" s="30"/>
      <c r="F45" s="30"/>
      <c r="G45" s="30"/>
      <c r="H45" s="30"/>
    </row>
    <row r="73" spans="2:8" x14ac:dyDescent="0.25">
      <c r="B73" s="8"/>
      <c r="D73" s="9"/>
      <c r="E73" s="9"/>
      <c r="F73" s="9"/>
      <c r="G73" s="9"/>
      <c r="H73" s="9"/>
    </row>
    <row r="74" spans="2:8" x14ac:dyDescent="0.25">
      <c r="B74" s="8"/>
      <c r="D74" s="9"/>
      <c r="E74" s="9"/>
      <c r="F74" s="9"/>
      <c r="G74" s="9"/>
      <c r="H74" s="9"/>
    </row>
    <row r="75" spans="2:8" x14ac:dyDescent="0.25">
      <c r="B75" s="8"/>
      <c r="D75" s="9"/>
      <c r="E75" s="9"/>
      <c r="F75" s="9"/>
      <c r="G75" s="9"/>
      <c r="H75" s="9"/>
    </row>
    <row r="76" spans="2:8" x14ac:dyDescent="0.25">
      <c r="B76" s="8"/>
      <c r="D76" s="9"/>
      <c r="E76" s="9"/>
      <c r="F76" s="9"/>
      <c r="G76" s="9"/>
      <c r="H76" s="9"/>
    </row>
    <row r="77" spans="2:8" x14ac:dyDescent="0.25">
      <c r="B77" s="7"/>
    </row>
    <row r="79" spans="2:8" x14ac:dyDescent="0.25">
      <c r="B79" s="8"/>
      <c r="D79" s="9"/>
      <c r="E79" s="9"/>
      <c r="F79" s="9"/>
      <c r="G79" s="9"/>
      <c r="H79" s="9"/>
    </row>
  </sheetData>
  <mergeCells count="8">
    <mergeCell ref="C8:G8"/>
    <mergeCell ref="B8:B9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66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2022-12-14T17:15:35Z</cp:lastPrinted>
  <dcterms:created xsi:type="dcterms:W3CDTF">2018-09-04T19:21:14Z</dcterms:created>
  <dcterms:modified xsi:type="dcterms:W3CDTF">2024-07-31T19:41:48Z</dcterms:modified>
</cp:coreProperties>
</file>