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8.-agosto 2024\armonizado\"/>
    </mc:Choice>
  </mc:AlternateContent>
  <xr:revisionPtr revIDLastSave="0" documentId="8_{A0E2B525-ECDB-405A-A0A6-95B00493AFCF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<sst xmlns="http://schemas.openxmlformats.org/spreadsheetml/2006/main" count="39" uniqueCount="38">
  <si>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</si>
  <si>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</si>
  <si>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</si>
  <si>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</si>
  <si>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</si>
  <si>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</si>
  <si>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</si>
  <si>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</si>
  <si>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</si>
  <si>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</si>
  <si>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</si>
  <si>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</si>
  <si>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</si>
  <si>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</si>
  <si>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</si>
  <si>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</si>
  <si>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</si>
  <si>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</si>
  <si>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</si>
  <si>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</si>
  <si>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</si>
  <si>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</si>
  <si>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</si>
  <si>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</si>
  <si>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</si>
  <si>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</si>
  <si>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</si>
  <si>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</si>
  <si>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</si>
  <si>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</si>
  <si>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</si>
  <si>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</si>
  <si>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</si>
  <si>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</si>
  <si>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</si>
  <si>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</si>
  <si>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</si>
  <si>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Agosto al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</si>
</sst>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D15" zoomScale="71" zoomScaleNormal="71" workbookViewId="0">
      <selection activeCell="C30" sqref="C30:E30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3348945603.4899998</v>
      </c>
      <c r="D13" s="57">
        <f t="shared" ref="D13:E13" si="0">SUM(D15:D21)</f>
        <v>29287268195.59</v>
      </c>
      <c r="E13" s="57">
        <f t="shared" si="0"/>
        <v>29360296631.66</v>
      </c>
      <c r="F13" s="58">
        <f>SUM(C13+D13-E13)</f>
        <v>3275917167.420002</v>
      </c>
      <c r="G13" s="59">
        <f>SUM(F13-C13)</f>
        <v>-73028436.069997787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3281261219.1999998</v>
      </c>
      <c r="D15" s="64">
        <v>28453901539.32</v>
      </c>
      <c r="E15" s="64">
        <v>28488674822.380001</v>
      </c>
      <c r="F15" s="65">
        <f>SUM(C15+D15-E15)</f>
        <v>3246487936.1399994</v>
      </c>
      <c r="G15" s="63">
        <f t="shared" ref="G15:G21" si="1">SUM(F15-C15)</f>
        <v>-34773283.06000042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11771972.460000001</v>
      </c>
      <c r="D16" s="64">
        <v>833366656.26999998</v>
      </c>
      <c r="E16" s="64">
        <v>833384190.65999997</v>
      </c>
      <c r="F16" s="65">
        <f t="shared" ref="F16:F21" si="2">SUM(C16+D16-E16)</f>
        <v>11754438.070000052</v>
      </c>
      <c r="G16" s="63">
        <f>SUM(F16-C16)</f>
        <v>-17534.389999948442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52540501.829999998</v>
      </c>
      <c r="D17" s="64">
        <v>0</v>
      </c>
      <c r="E17" s="64">
        <v>34865708.619999997</v>
      </c>
      <c r="F17" s="65">
        <f t="shared" si="2"/>
        <v>17674793.210000001</v>
      </c>
      <c r="G17" s="63">
        <f t="shared" si="1"/>
        <v>-34865708.619999997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3371910</v>
      </c>
      <c r="D21" s="66">
        <v>0</v>
      </c>
      <c r="E21" s="66">
        <v>3371910</v>
      </c>
      <c r="F21" s="65">
        <f t="shared" si="2"/>
        <v>0</v>
      </c>
      <c r="G21" s="63">
        <f t="shared" si="1"/>
        <v>-3371910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36163766319.306992</v>
      </c>
      <c r="D23" s="69">
        <f>SUM(D25:D33)</f>
        <v>694915133.91999996</v>
      </c>
      <c r="E23" s="69">
        <f t="shared" ref="E23" si="3">SUM(E25:E33)</f>
        <v>466881469.42000002</v>
      </c>
      <c r="F23" s="69">
        <f>SUM(C23+D23-E23)</f>
        <v>36391799983.806992</v>
      </c>
      <c r="G23" s="70">
        <f>SUM(F23-C23)</f>
        <v>228033664.5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114538318.12</v>
      </c>
      <c r="D25" s="64">
        <v>72959682.540000007</v>
      </c>
      <c r="E25" s="64">
        <v>71574874.319999993</v>
      </c>
      <c r="F25" s="74">
        <f t="shared" ref="F25:F33" si="4">SUM(C25+D25-E25)</f>
        <v>115923126.34000003</v>
      </c>
      <c r="G25" s="75">
        <f t="shared" ref="G25:G33" si="5">SUM(F25-C25)</f>
        <v>1384808.2200000286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35026811809.504997</v>
      </c>
      <c r="D27" s="64">
        <v>485769089.94999999</v>
      </c>
      <c r="E27" s="64">
        <v>370107107.91000003</v>
      </c>
      <c r="F27" s="74">
        <f t="shared" si="4"/>
        <v>35142473791.544991</v>
      </c>
      <c r="G27" s="75">
        <f t="shared" si="5"/>
        <v>115661982.03999329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1811299696.3520002</v>
      </c>
      <c r="D28" s="64">
        <v>134416652.38999999</v>
      </c>
      <c r="E28" s="64">
        <v>2516967.9</v>
      </c>
      <c r="F28" s="74">
        <f t="shared" si="4"/>
        <v>1943199380.842</v>
      </c>
      <c r="G28" s="75">
        <f t="shared" si="5"/>
        <v>131899684.48999977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109132697.26000001</v>
      </c>
      <c r="D29" s="66">
        <v>0</v>
      </c>
      <c r="E29" s="66">
        <v>36180</v>
      </c>
      <c r="F29" s="74">
        <f t="shared" si="4"/>
        <v>109096517.26000001</v>
      </c>
      <c r="G29" s="75">
        <f t="shared" si="5"/>
        <v>-36180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-1214944349.5999999</v>
      </c>
      <c r="D30" s="64">
        <v>1769709.04</v>
      </c>
      <c r="E30" s="64">
        <v>22646339.289999999</v>
      </c>
      <c r="F30" s="74">
        <f t="shared" si="4"/>
        <v>-1235820979.8499999</v>
      </c>
      <c r="G30" s="75">
        <f t="shared" si="5"/>
        <v>-20876630.25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39512711922.796989</v>
      </c>
      <c r="D35" s="77">
        <f>SUM(D13+D23)</f>
        <v>29982183329.509998</v>
      </c>
      <c r="E35" s="77">
        <f>SUM(E13+E23)</f>
        <v>29827178101.079998</v>
      </c>
      <c r="F35" s="78">
        <f>SUM(C35+D35-E35)</f>
        <v>39667717151.22699</v>
      </c>
      <c r="G35" s="79">
        <f>SUM(F35-C35)</f>
        <v>155005228.43000031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2024-07-24T21:34:12Z</cp:lastPrinted>
  <dcterms:created xsi:type="dcterms:W3CDTF">2014-09-04T18:46:51Z</dcterms:created>
  <dcterms:modified xsi:type="dcterms:W3CDTF">2024-09-23T22:59:26Z</dcterms:modified>
</cp:coreProperties>
</file>