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. Educación\"/>
    </mc:Choice>
  </mc:AlternateContent>
  <xr:revisionPtr revIDLastSave="0" documentId="13_ncr:1_{59892B11-EF52-41A5-80C0-816001FEE4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DUCACIÓN" sheetId="1" r:id="rId1"/>
  </sheets>
  <calcPr calcId="191029"/>
</workbook>
</file>

<file path=xl/calcChain.xml><?xml version="1.0" encoding="utf-8"?>
<calcChain xmlns="http://schemas.openxmlformats.org/spreadsheetml/2006/main">
  <c r="R6" i="1" l="1"/>
  <c r="Q6" i="1"/>
  <c r="M17" i="1"/>
  <c r="R8" i="1"/>
  <c r="R10" i="1"/>
  <c r="R12" i="1"/>
  <c r="R7" i="1"/>
  <c r="Q7" i="1"/>
  <c r="E17" i="1"/>
  <c r="F17" i="1"/>
  <c r="G17" i="1"/>
  <c r="H17" i="1"/>
  <c r="I17" i="1"/>
  <c r="J17" i="1"/>
  <c r="K17" i="1"/>
  <c r="L17" i="1"/>
  <c r="D17" i="1"/>
  <c r="Q8" i="1" l="1"/>
  <c r="Q9" i="1"/>
  <c r="R9" i="1" s="1"/>
  <c r="Q10" i="1"/>
  <c r="Q11" i="1"/>
  <c r="R11" i="1" s="1"/>
  <c r="Q12" i="1"/>
  <c r="Q13" i="1"/>
  <c r="R13" i="1" s="1"/>
  <c r="Q14" i="1"/>
  <c r="R14" i="1" s="1"/>
  <c r="Q15" i="1"/>
  <c r="R15" i="1" s="1"/>
  <c r="Q16" i="1"/>
  <c r="R16" i="1" s="1"/>
  <c r="O17" i="1" l="1"/>
  <c r="N17" i="1"/>
  <c r="P17" i="1" l="1"/>
</calcChain>
</file>

<file path=xl/sharedStrings.xml><?xml version="1.0" encoding="utf-8"?>
<sst xmlns="http://schemas.openxmlformats.org/spreadsheetml/2006/main" count="46" uniqueCount="29">
  <si>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</si>
  <si>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</si>
  <si>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</si>
  <si>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</si>
  <si>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</si>
  <si>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</si>
  <si>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</si>
  <si>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</si>
  <si>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</si>
  <si>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</si>
  <si>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FUTURO</t>
  </si>
  <si>
    <t>Claudio Alberto De Angelis Martínez</t>
  </si>
  <si>
    <t>Presidente</t>
  </si>
  <si>
    <t>Sandra Graciela Vizcaino Meza</t>
  </si>
  <si>
    <t xml:space="preserve">José Miguel Santos Zepeda </t>
  </si>
  <si>
    <t>COMISIÓN COLEGIADA Y PERMANENTE DE EDUCACIÓN</t>
  </si>
  <si>
    <t>REGISTRO DE ASISTENCIA</t>
  </si>
  <si>
    <t>Ximena Buenfil Bermejo</t>
  </si>
  <si>
    <t>ESTADÍSTICA DE ASISTENCIA 2024</t>
  </si>
  <si>
    <t>OCTUBRE</t>
  </si>
  <si>
    <t>NOVIEMBRE</t>
  </si>
  <si>
    <t>DICIEMBRE</t>
  </si>
  <si>
    <r>
      <t xml:space="preserve">Mariana Hernández González 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</si>
  <si>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Ana Luisa Ramírez Ramírez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</si>
  <si>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Emmanuel Alejandro Puerto Covarrubias 
</t>
    </r>
    <r>
      <rPr>
        <b/>
        <sz val="8"/>
        <color theme="1"/>
        <rFont val="Century Gothic"/>
        <family val="2"/>
      </rPr>
      <t>(Regidor en licencia a partir del 01/03/2024</t>
    </r>
    <r>
      <rPr>
        <sz val="8"/>
        <color theme="1"/>
        <rFont val="Century Gothic"/>
        <family val="2"/>
      </rPr>
      <t>)</t>
    </r>
  </si>
  <si>
    <r>
      <t xml:space="preserve">Eloy Francisco Aquino Herrán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</si>
  <si>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Ruth Belén Vélez de León
</t>
    </r>
    <r>
      <rPr>
        <b/>
        <sz val="8"/>
        <color theme="1"/>
        <rFont val="Century Gothic"/>
        <family val="2"/>
      </rPr>
      <t>(Término de suplencia a partir del 13/06/2024)</t>
    </r>
  </si>
  <si>
    <r>
      <t xml:space="preserve">Sandra Espinosa Jaimes 
</t>
    </r>
    <r>
      <rPr>
        <b/>
        <sz val="8"/>
        <color theme="1"/>
        <rFont val="Century Gothic"/>
        <family val="2"/>
      </rPr>
      <t>(Término de suplencia a partir del 25/06/2024)</t>
    </r>
  </si>
  <si>
    <t>José Pedro Kumamoto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</si>
</sst>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4" fillId="4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8" fillId="2" borderId="0" xfId="0" applyFont="1" applyFill="1"/>
    <xf numFmtId="0" fontId="4" fillId="2" borderId="0" xfId="0" applyFont="1" applyFill="1"/>
    <xf numFmtId="0" fontId="0" fillId="2" borderId="1" xfId="0" applyFill="1" applyBorder="1" applyAlignment="1"/>
    <xf numFmtId="0" fontId="7" fillId="2" borderId="0" xfId="0" applyFont="1" applyFill="1"/>
    <xf numFmtId="0" fontId="5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 algn="r">
              <a:defRPr/>
            </a:pPr>
            <a:r>
              <a:rPr lang="es-MX"/>
              <a:t>COMISIÓN EDILICIA DE EDUCACIÓN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EDUCACIÓN!$A$9:$A$16</c:f>
              <c:strCache>
                <c:ptCount val="8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Emmanuel Alejandro Puerto Covarrubias 
(Regidor en licencia a partir del 01/03/2024)</c:v>
                </c:pt>
                <c:pt idx="3">
                  <c:v>Sandra Espinosa Jaimes 
(Término de suplencia a partir del 25/06/2024)</c:v>
                </c:pt>
                <c:pt idx="4">
                  <c:v>Claudio Alberto De Angelis Martínez</c:v>
                </c:pt>
                <c:pt idx="5">
                  <c:v>Sandra Graciela Vizcaino Meza</c:v>
                </c:pt>
                <c:pt idx="6">
                  <c:v>José Miguel Santos Zepeda </c:v>
                </c:pt>
                <c:pt idx="7">
                  <c:v>Ximena Buenfil Bermejo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EDUCACIÓN!$A$9:$A$16</c:f>
              <c:strCache>
                <c:ptCount val="8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Emmanuel Alejandro Puerto Covarrubias 
(Regidor en licencia a partir del 01/03/2024)</c:v>
                </c:pt>
                <c:pt idx="3">
                  <c:v>Sandra Espinosa Jaimes 
(Término de suplencia a partir del 25/06/2024)</c:v>
                </c:pt>
                <c:pt idx="4">
                  <c:v>Claudio Alberto De Angelis Martínez</c:v>
                </c:pt>
                <c:pt idx="5">
                  <c:v>Sandra Graciela Vizcaino Meza</c:v>
                </c:pt>
                <c:pt idx="6">
                  <c:v>José Miguel Santos Zepeda </c:v>
                </c:pt>
                <c:pt idx="7">
                  <c:v>Ximena Buenfil Bermejo</c:v>
                </c:pt>
              </c:strCache>
            </c:strRef>
          </c:cat>
          <c:val>
            <c:numRef>
              <c:f>EDUCACIÓN!$Q$9:$Q$16</c:f>
              <c:numCache>
                <c:formatCode>0</c:formatCode>
                <c:ptCount val="8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82312"/>
        <c:axId val="287784664"/>
      </c:barChart>
      <c:catAx>
        <c:axId val="28778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4664"/>
        <c:crosses val="autoZero"/>
        <c:auto val="1"/>
        <c:lblAlgn val="ctr"/>
        <c:lblOffset val="100"/>
        <c:tickLblSkip val="1"/>
        <c:noMultiLvlLbl val="0"/>
      </c:catAx>
      <c:valAx>
        <c:axId val="287784664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23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EDUCACIÓN!$A$9:$A$16</c:f>
              <c:strCache>
                <c:ptCount val="8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Emmanuel Alejandro Puerto Covarrubias 
(Regidor en licencia a partir del 01/03/2024)</c:v>
                </c:pt>
                <c:pt idx="3">
                  <c:v>Sandra Espinosa Jaimes 
(Término de suplencia a partir del 25/06/2024)</c:v>
                </c:pt>
                <c:pt idx="4">
                  <c:v>Claudio Alberto De Angelis Martínez</c:v>
                </c:pt>
                <c:pt idx="5">
                  <c:v>Sandra Graciela Vizcaino Meza</c:v>
                </c:pt>
                <c:pt idx="6">
                  <c:v>José Miguel Santos Zepeda </c:v>
                </c:pt>
                <c:pt idx="7">
                  <c:v>Ximena Buenfil Bermejo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EDUCACIÓN!$A$9:$A$16</c:f>
              <c:strCache>
                <c:ptCount val="8"/>
                <c:pt idx="0">
                  <c:v>Ana Luisa Ramírez Ramírez
(Regidora en licencia a partir del 01/03/2024)</c:v>
                </c:pt>
                <c:pt idx="1">
                  <c:v>Ruth Belén Vélez de León
(Término de suplencia a partir del 13/06/2024)</c:v>
                </c:pt>
                <c:pt idx="2">
                  <c:v>Emmanuel Alejandro Puerto Covarrubias 
(Regidor en licencia a partir del 01/03/2024)</c:v>
                </c:pt>
                <c:pt idx="3">
                  <c:v>Sandra Espinosa Jaimes 
(Término de suplencia a partir del 25/06/2024)</c:v>
                </c:pt>
                <c:pt idx="4">
                  <c:v>Claudio Alberto De Angelis Martínez</c:v>
                </c:pt>
                <c:pt idx="5">
                  <c:v>Sandra Graciela Vizcaino Meza</c:v>
                </c:pt>
                <c:pt idx="6">
                  <c:v>José Miguel Santos Zepeda </c:v>
                </c:pt>
                <c:pt idx="7">
                  <c:v>Ximena Buenfil Bermejo</c:v>
                </c:pt>
              </c:strCache>
            </c:strRef>
          </c:cat>
          <c:val>
            <c:numRef>
              <c:f>EDUCACIÓN!$R$9:$R$16</c:f>
              <c:numCache>
                <c:formatCode>0</c:formatCode>
                <c:ptCount val="8"/>
                <c:pt idx="0">
                  <c:v>70</c:v>
                </c:pt>
                <c:pt idx="1">
                  <c:v>30</c:v>
                </c:pt>
                <c:pt idx="2">
                  <c:v>20</c:v>
                </c:pt>
                <c:pt idx="3">
                  <c:v>20</c:v>
                </c:pt>
                <c:pt idx="4">
                  <c:v>100</c:v>
                </c:pt>
                <c:pt idx="5">
                  <c:v>90</c:v>
                </c:pt>
                <c:pt idx="6">
                  <c:v>80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70442844184769"/>
          <c:y val="0.19684594199028066"/>
          <c:w val="0.36603313985427327"/>
          <c:h val="0.62771217306153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EDUCACIÓN!$D$5:$P$5</c:f>
              <c:strCache>
                <c:ptCount val="13"/>
                <c:pt idx="0">
                  <c:v>17/01/2024</c:v>
                </c:pt>
                <c:pt idx="1">
                  <c:v>25/01/2024</c:v>
                </c:pt>
                <c:pt idx="2">
                  <c:v>27/02/2024</c:v>
                </c:pt>
                <c:pt idx="3">
                  <c:v>19/03/2024</c:v>
                </c:pt>
                <c:pt idx="4">
                  <c:v>22/04/2024</c:v>
                </c:pt>
                <c:pt idx="5">
                  <c:v>29/05/2024</c:v>
                </c:pt>
                <c:pt idx="6">
                  <c:v>28/06/2024</c:v>
                </c:pt>
                <c:pt idx="7">
                  <c:v>15/07/2024</c:v>
                </c:pt>
                <c:pt idx="8">
                  <c:v>12/08/2024</c:v>
                </c:pt>
                <c:pt idx="9">
                  <c:v>17/09/2024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EDUCACIÓN!$D$17:$P$17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100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85.714285714285708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A-41B3-9EC1-511A90FE9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7783096"/>
        <c:axId val="289775536"/>
        <c:axId val="0"/>
      </c:bar3DChart>
      <c:catAx>
        <c:axId val="28778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9775536"/>
        <c:crosses val="autoZero"/>
        <c:auto val="0"/>
        <c:lblAlgn val="ctr"/>
        <c:lblOffset val="100"/>
        <c:noMultiLvlLbl val="0"/>
      </c:catAx>
      <c:valAx>
        <c:axId val="2897755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3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911225</xdr:colOff>
      <xdr:row>18</xdr:row>
      <xdr:rowOff>38891</xdr:rowOff>
    </xdr:from>
    <xdr:to>
      <xdr:col>17</xdr:col>
      <xdr:colOff>1333500</xdr:colOff>
      <xdr:row>37</xdr:row>
      <xdr:rowOff>31749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941917</xdr:colOff>
      <xdr:row>18</xdr:row>
      <xdr:rowOff>108215</xdr:rowOff>
    </xdr:from>
    <xdr:to>
      <xdr:col>7</xdr:col>
      <xdr:colOff>21167</xdr:colOff>
      <xdr:row>37</xdr:row>
      <xdr:rowOff>105833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552450</xdr:colOff>
      <xdr:row>38</xdr:row>
      <xdr:rowOff>121708</xdr:rowOff>
    </xdr:from>
    <xdr:to>
      <xdr:col>16</xdr:col>
      <xdr:colOff>0</xdr:colOff>
      <xdr:row>60</xdr:row>
      <xdr:rowOff>161925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705310</xdr:colOff>
      <xdr:row>0</xdr:row>
      <xdr:rowOff>122616</xdr:rowOff>
    </xdr:from>
    <xdr:to>
      <xdr:col>0</xdr:col>
      <xdr:colOff>1533526</xdr:colOff>
      <xdr:row>2</xdr:row>
      <xdr:rowOff>307910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10" y="122616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295735</xdr:colOff>
      <xdr:row>0</xdr:row>
      <xdr:rowOff>94041</xdr:rowOff>
    </xdr:from>
    <xdr:to>
      <xdr:col>17</xdr:col>
      <xdr:colOff>1123951</xdr:colOff>
      <xdr:row>2</xdr:row>
      <xdr:rowOff>279335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435" y="94041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3" width="13.7109375" customWidth="1"/>
    <col min="4" max="16" width="12.7109375" customWidth="1"/>
    <col min="17" max="17" width="18.7109375" customWidth="1"/>
    <col min="18" max="18" width="20.7109375" customWidth="1"/>
    <col min="19" max="16384" width="11.42578125" style="2"/>
  </cols>
  <sheetData>
    <row r="1" spans="1:22" ht="27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14"/>
      <c r="T1" s="15"/>
      <c r="U1" s="15"/>
      <c r="V1" s="15"/>
    </row>
    <row r="2" spans="1:22" ht="27.95" customHeight="1" x14ac:dyDescent="0.25">
      <c r="A2" s="30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14"/>
      <c r="T2" s="15"/>
      <c r="U2" s="15"/>
      <c r="V2" s="15"/>
    </row>
    <row r="3" spans="1:22" ht="27.95" customHeight="1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14"/>
      <c r="T3" s="15"/>
      <c r="U3" s="15"/>
      <c r="V3" s="15"/>
    </row>
    <row r="4" spans="1:22" s="16" customFormat="1" ht="32.1" customHeight="1" x14ac:dyDescent="0.3">
      <c r="A4" s="36" t="s">
        <v>1</v>
      </c>
      <c r="B4" s="36" t="s">
        <v>2</v>
      </c>
      <c r="C4" s="36" t="s">
        <v>3</v>
      </c>
      <c r="D4" s="38" t="s">
        <v>16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14"/>
      <c r="T4" s="15"/>
      <c r="U4" s="15"/>
      <c r="V4" s="15"/>
    </row>
    <row r="5" spans="1:22" s="16" customFormat="1" ht="39.950000000000003" customHeight="1" x14ac:dyDescent="0.3">
      <c r="A5" s="37"/>
      <c r="B5" s="36"/>
      <c r="C5" s="36"/>
      <c r="D5" s="21">
        <v>45308</v>
      </c>
      <c r="E5" s="21">
        <v>45316</v>
      </c>
      <c r="F5" s="21">
        <v>45349</v>
      </c>
      <c r="G5" s="21">
        <v>45370</v>
      </c>
      <c r="H5" s="21">
        <v>45404</v>
      </c>
      <c r="I5" s="21">
        <v>45441</v>
      </c>
      <c r="J5" s="21">
        <v>45471</v>
      </c>
      <c r="K5" s="21">
        <v>45488</v>
      </c>
      <c r="L5" s="21">
        <v>45516</v>
      </c>
      <c r="M5" s="21">
        <v>45552</v>
      </c>
      <c r="N5" s="21" t="s">
        <v>19</v>
      </c>
      <c r="O5" s="21" t="s">
        <v>20</v>
      </c>
      <c r="P5" s="21" t="s">
        <v>21</v>
      </c>
      <c r="Q5" s="22" t="s">
        <v>4</v>
      </c>
      <c r="R5" s="22" t="s">
        <v>9</v>
      </c>
      <c r="S5" s="14"/>
      <c r="T5" s="15"/>
      <c r="U5" s="15"/>
      <c r="V5" s="15"/>
    </row>
    <row r="6" spans="1:22" s="17" customFormat="1" ht="30" customHeight="1" x14ac:dyDescent="0.3">
      <c r="A6" s="3" t="s">
        <v>28</v>
      </c>
      <c r="B6" s="4" t="s">
        <v>12</v>
      </c>
      <c r="C6" s="5" t="s">
        <v>10</v>
      </c>
      <c r="D6" s="24"/>
      <c r="E6" s="23"/>
      <c r="F6" s="23"/>
      <c r="G6" s="23"/>
      <c r="H6" s="23"/>
      <c r="I6" s="23"/>
      <c r="J6" s="41"/>
      <c r="K6" s="23"/>
      <c r="L6" s="23"/>
      <c r="M6" s="5">
        <v>1</v>
      </c>
      <c r="N6" s="5"/>
      <c r="O6" s="5"/>
      <c r="P6" s="5"/>
      <c r="Q6" s="6">
        <f>SUM(D6:P6)</f>
        <v>1</v>
      </c>
      <c r="R6" s="7">
        <f>(Q6*100)/(10)</f>
        <v>10</v>
      </c>
      <c r="S6" s="14"/>
      <c r="T6" s="15"/>
      <c r="U6" s="15"/>
      <c r="V6" s="15"/>
    </row>
    <row r="7" spans="1:22" s="17" customFormat="1" ht="30" customHeight="1" x14ac:dyDescent="0.3">
      <c r="A7" s="3" t="s">
        <v>22</v>
      </c>
      <c r="B7" s="4" t="s">
        <v>12</v>
      </c>
      <c r="C7" s="5" t="s">
        <v>10</v>
      </c>
      <c r="D7" s="10">
        <v>1</v>
      </c>
      <c r="E7" s="5">
        <v>1</v>
      </c>
      <c r="F7" s="5">
        <v>1</v>
      </c>
      <c r="G7" s="23"/>
      <c r="H7" s="23"/>
      <c r="I7" s="23"/>
      <c r="J7" s="13">
        <v>1</v>
      </c>
      <c r="K7" s="5">
        <v>1</v>
      </c>
      <c r="L7" s="5">
        <v>1</v>
      </c>
      <c r="M7" s="23"/>
      <c r="N7" s="5"/>
      <c r="O7" s="5"/>
      <c r="P7" s="5"/>
      <c r="Q7" s="6">
        <f>SUM(D7:P7)</f>
        <v>6</v>
      </c>
      <c r="R7" s="7">
        <f>(Q7*100)/(10)</f>
        <v>60</v>
      </c>
      <c r="S7" s="14"/>
      <c r="T7" s="15"/>
      <c r="U7" s="15"/>
      <c r="V7" s="15"/>
    </row>
    <row r="8" spans="1:22" s="17" customFormat="1" ht="30" customHeight="1" x14ac:dyDescent="0.3">
      <c r="A8" s="3" t="s">
        <v>25</v>
      </c>
      <c r="B8" s="4" t="s">
        <v>12</v>
      </c>
      <c r="C8" s="5" t="s">
        <v>10</v>
      </c>
      <c r="D8" s="24"/>
      <c r="E8" s="23"/>
      <c r="F8" s="23"/>
      <c r="G8" s="5">
        <v>1</v>
      </c>
      <c r="H8" s="5">
        <v>1</v>
      </c>
      <c r="I8" s="11">
        <v>1</v>
      </c>
      <c r="J8" s="23"/>
      <c r="K8" s="23"/>
      <c r="L8" s="23"/>
      <c r="M8" s="23"/>
      <c r="N8" s="5"/>
      <c r="O8" s="5"/>
      <c r="P8" s="5"/>
      <c r="Q8" s="6">
        <f>SUM(D8:P8)</f>
        <v>3</v>
      </c>
      <c r="R8" s="7">
        <f t="shared" ref="R8:R15" si="0">(Q8*100)/(10)</f>
        <v>30</v>
      </c>
      <c r="S8" s="14"/>
      <c r="T8" s="15"/>
      <c r="U8" s="15"/>
      <c r="V8" s="15"/>
    </row>
    <row r="9" spans="1:22" s="17" customFormat="1" ht="30" customHeight="1" x14ac:dyDescent="0.3">
      <c r="A9" s="25" t="s">
        <v>23</v>
      </c>
      <c r="B9" s="4" t="s">
        <v>6</v>
      </c>
      <c r="C9" s="5" t="s">
        <v>10</v>
      </c>
      <c r="D9" s="10">
        <v>1</v>
      </c>
      <c r="E9" s="5">
        <v>1</v>
      </c>
      <c r="F9" s="5">
        <v>1</v>
      </c>
      <c r="G9" s="23"/>
      <c r="H9" s="23"/>
      <c r="I9" s="23"/>
      <c r="J9" s="13">
        <v>1</v>
      </c>
      <c r="K9" s="5">
        <v>1</v>
      </c>
      <c r="L9" s="5">
        <v>1</v>
      </c>
      <c r="M9" s="5">
        <v>1</v>
      </c>
      <c r="N9" s="5"/>
      <c r="O9" s="5"/>
      <c r="P9" s="5"/>
      <c r="Q9" s="6">
        <f>SUM(D9:P9)</f>
        <v>7</v>
      </c>
      <c r="R9" s="7">
        <f t="shared" si="0"/>
        <v>70</v>
      </c>
      <c r="S9" s="14"/>
      <c r="T9" s="15"/>
      <c r="U9" s="15"/>
      <c r="V9" s="15"/>
    </row>
    <row r="10" spans="1:22" s="17" customFormat="1" ht="30" customHeight="1" x14ac:dyDescent="0.3">
      <c r="A10" s="25" t="s">
        <v>26</v>
      </c>
      <c r="B10" s="4" t="s">
        <v>6</v>
      </c>
      <c r="C10" s="5" t="s">
        <v>10</v>
      </c>
      <c r="D10" s="24"/>
      <c r="E10" s="23"/>
      <c r="F10" s="23"/>
      <c r="G10" s="5">
        <v>1</v>
      </c>
      <c r="H10" s="5">
        <v>1</v>
      </c>
      <c r="I10" s="11">
        <v>1</v>
      </c>
      <c r="J10" s="23"/>
      <c r="K10" s="23"/>
      <c r="L10" s="23"/>
      <c r="M10" s="23"/>
      <c r="N10" s="5"/>
      <c r="O10" s="5"/>
      <c r="P10" s="5"/>
      <c r="Q10" s="6">
        <f>SUM(D10:P10)</f>
        <v>3</v>
      </c>
      <c r="R10" s="7">
        <f t="shared" si="0"/>
        <v>30</v>
      </c>
      <c r="S10" s="14"/>
      <c r="T10" s="15"/>
      <c r="U10" s="15"/>
      <c r="V10" s="15"/>
    </row>
    <row r="11" spans="1:22" s="17" customFormat="1" ht="30" customHeight="1" x14ac:dyDescent="0.3">
      <c r="A11" s="25" t="s">
        <v>24</v>
      </c>
      <c r="B11" s="4" t="s">
        <v>6</v>
      </c>
      <c r="C11" s="5" t="s">
        <v>8</v>
      </c>
      <c r="D11" s="10">
        <v>1</v>
      </c>
      <c r="E11" s="5">
        <v>1</v>
      </c>
      <c r="F11" s="5">
        <v>0</v>
      </c>
      <c r="G11" s="5">
        <v>0</v>
      </c>
      <c r="H11" s="23"/>
      <c r="I11" s="23"/>
      <c r="J11" s="13">
        <v>0</v>
      </c>
      <c r="K11" s="5">
        <v>0</v>
      </c>
      <c r="L11" s="5">
        <v>0</v>
      </c>
      <c r="M11" s="5">
        <v>0</v>
      </c>
      <c r="N11" s="5"/>
      <c r="O11" s="5"/>
      <c r="P11" s="5"/>
      <c r="Q11" s="6">
        <f t="shared" ref="Q11:Q16" si="1">SUM(D11:P11)</f>
        <v>2</v>
      </c>
      <c r="R11" s="7">
        <f t="shared" si="0"/>
        <v>20</v>
      </c>
      <c r="S11" s="14"/>
      <c r="T11" s="15"/>
      <c r="U11" s="15"/>
      <c r="V11" s="15"/>
    </row>
    <row r="12" spans="1:22" s="17" customFormat="1" ht="30" customHeight="1" x14ac:dyDescent="0.3">
      <c r="A12" s="25" t="s">
        <v>27</v>
      </c>
      <c r="B12" s="4" t="s">
        <v>6</v>
      </c>
      <c r="C12" s="5" t="s">
        <v>8</v>
      </c>
      <c r="D12" s="24"/>
      <c r="E12" s="24"/>
      <c r="F12" s="24"/>
      <c r="G12" s="24"/>
      <c r="H12" s="11">
        <v>1</v>
      </c>
      <c r="I12" s="11">
        <v>1</v>
      </c>
      <c r="J12" s="23"/>
      <c r="K12" s="23"/>
      <c r="L12" s="23"/>
      <c r="M12" s="23"/>
      <c r="N12" s="5"/>
      <c r="O12" s="5"/>
      <c r="P12" s="5"/>
      <c r="Q12" s="6">
        <f t="shared" si="1"/>
        <v>2</v>
      </c>
      <c r="R12" s="7">
        <f t="shared" si="0"/>
        <v>20</v>
      </c>
      <c r="S12" s="14"/>
      <c r="T12" s="15"/>
      <c r="U12" s="15"/>
      <c r="V12" s="15"/>
    </row>
    <row r="13" spans="1:22" s="17" customFormat="1" ht="30" customHeight="1" x14ac:dyDescent="0.3">
      <c r="A13" s="8" t="s">
        <v>11</v>
      </c>
      <c r="B13" s="4" t="s">
        <v>6</v>
      </c>
      <c r="C13" s="5" t="s">
        <v>5</v>
      </c>
      <c r="D13" s="10">
        <v>1</v>
      </c>
      <c r="E13" s="5">
        <v>1</v>
      </c>
      <c r="F13" s="9">
        <v>1</v>
      </c>
      <c r="G13" s="9">
        <v>1</v>
      </c>
      <c r="H13" s="5">
        <v>1</v>
      </c>
      <c r="I13" s="11">
        <v>1</v>
      </c>
      <c r="J13" s="13">
        <v>1</v>
      </c>
      <c r="K13" s="5">
        <v>1</v>
      </c>
      <c r="L13" s="5">
        <v>1</v>
      </c>
      <c r="M13" s="5">
        <v>1</v>
      </c>
      <c r="N13" s="5"/>
      <c r="O13" s="5"/>
      <c r="P13" s="5"/>
      <c r="Q13" s="6">
        <f t="shared" si="1"/>
        <v>10</v>
      </c>
      <c r="R13" s="7">
        <f t="shared" si="0"/>
        <v>100</v>
      </c>
      <c r="S13" s="14"/>
      <c r="T13" s="15"/>
      <c r="U13" s="15"/>
      <c r="V13" s="15"/>
    </row>
    <row r="14" spans="1:22" s="17" customFormat="1" ht="30" customHeight="1" x14ac:dyDescent="0.3">
      <c r="A14" s="8" t="s">
        <v>13</v>
      </c>
      <c r="B14" s="4" t="s">
        <v>6</v>
      </c>
      <c r="C14" s="5" t="s">
        <v>5</v>
      </c>
      <c r="D14" s="10">
        <v>1</v>
      </c>
      <c r="E14" s="5">
        <v>1</v>
      </c>
      <c r="F14" s="5">
        <v>1</v>
      </c>
      <c r="G14" s="5">
        <v>0</v>
      </c>
      <c r="H14" s="5">
        <v>1</v>
      </c>
      <c r="I14" s="11">
        <v>1</v>
      </c>
      <c r="J14" s="13">
        <v>1</v>
      </c>
      <c r="K14" s="5">
        <v>1</v>
      </c>
      <c r="L14" s="5">
        <v>1</v>
      </c>
      <c r="M14" s="5">
        <v>1</v>
      </c>
      <c r="N14" s="5"/>
      <c r="O14" s="5"/>
      <c r="P14" s="5"/>
      <c r="Q14" s="6">
        <f t="shared" si="1"/>
        <v>9</v>
      </c>
      <c r="R14" s="7">
        <f t="shared" si="0"/>
        <v>90</v>
      </c>
      <c r="S14" s="14"/>
      <c r="T14" s="15"/>
      <c r="U14" s="15"/>
      <c r="V14" s="15"/>
    </row>
    <row r="15" spans="1:22" s="17" customFormat="1" ht="30" customHeight="1" x14ac:dyDescent="0.3">
      <c r="A15" s="8" t="s">
        <v>14</v>
      </c>
      <c r="B15" s="4" t="s">
        <v>6</v>
      </c>
      <c r="C15" s="5" t="s">
        <v>5</v>
      </c>
      <c r="D15" s="10">
        <v>1</v>
      </c>
      <c r="E15" s="5">
        <v>1</v>
      </c>
      <c r="F15" s="5">
        <v>0</v>
      </c>
      <c r="G15" s="5">
        <v>1</v>
      </c>
      <c r="H15" s="5">
        <v>0</v>
      </c>
      <c r="I15" s="11">
        <v>1</v>
      </c>
      <c r="J15" s="13">
        <v>1</v>
      </c>
      <c r="K15" s="5">
        <v>1</v>
      </c>
      <c r="L15" s="5">
        <v>1</v>
      </c>
      <c r="M15" s="5">
        <v>1</v>
      </c>
      <c r="N15" s="5"/>
      <c r="O15" s="5"/>
      <c r="P15" s="5"/>
      <c r="Q15" s="6">
        <f t="shared" si="1"/>
        <v>8</v>
      </c>
      <c r="R15" s="7">
        <f t="shared" si="0"/>
        <v>80</v>
      </c>
      <c r="S15" s="14"/>
      <c r="T15" s="15"/>
      <c r="U15" s="15"/>
      <c r="V15" s="15"/>
    </row>
    <row r="16" spans="1:22" s="17" customFormat="1" ht="30" customHeight="1" x14ac:dyDescent="0.3">
      <c r="A16" s="8" t="s">
        <v>17</v>
      </c>
      <c r="B16" s="4" t="s">
        <v>6</v>
      </c>
      <c r="C16" s="9" t="s">
        <v>5</v>
      </c>
      <c r="D16" s="10">
        <v>1</v>
      </c>
      <c r="E16" s="9">
        <v>1</v>
      </c>
      <c r="F16" s="9">
        <v>1</v>
      </c>
      <c r="G16" s="9">
        <v>1</v>
      </c>
      <c r="H16" s="9">
        <v>1</v>
      </c>
      <c r="I16" s="11">
        <v>1</v>
      </c>
      <c r="J16" s="13">
        <v>1</v>
      </c>
      <c r="K16" s="9">
        <v>1</v>
      </c>
      <c r="L16" s="9">
        <v>1</v>
      </c>
      <c r="M16" s="9">
        <v>1</v>
      </c>
      <c r="N16" s="9"/>
      <c r="O16" s="9"/>
      <c r="P16" s="9"/>
      <c r="Q16" s="6">
        <f t="shared" si="1"/>
        <v>10</v>
      </c>
      <c r="R16" s="7">
        <f>(Q16*100)/(10)</f>
        <v>100</v>
      </c>
      <c r="S16" s="18"/>
      <c r="T16" s="15"/>
      <c r="U16" s="15"/>
      <c r="V16" s="15"/>
    </row>
    <row r="17" spans="1:22" s="19" customFormat="1" ht="32.1" customHeight="1" x14ac:dyDescent="0.25">
      <c r="A17" s="26" t="s">
        <v>7</v>
      </c>
      <c r="B17" s="26"/>
      <c r="C17" s="26"/>
      <c r="D17" s="12">
        <f>SUM(D7:D16)/7*100</f>
        <v>100</v>
      </c>
      <c r="E17" s="12">
        <f t="shared" ref="E17:M17" si="2">SUM(E7:E16)/7*100</f>
        <v>100</v>
      </c>
      <c r="F17" s="12">
        <f t="shared" si="2"/>
        <v>71.428571428571431</v>
      </c>
      <c r="G17" s="12">
        <f t="shared" si="2"/>
        <v>71.428571428571431</v>
      </c>
      <c r="H17" s="12">
        <f t="shared" si="2"/>
        <v>85.714285714285708</v>
      </c>
      <c r="I17" s="12">
        <f t="shared" si="2"/>
        <v>100</v>
      </c>
      <c r="J17" s="12">
        <f t="shared" si="2"/>
        <v>85.714285714285708</v>
      </c>
      <c r="K17" s="12">
        <f t="shared" si="2"/>
        <v>85.714285714285708</v>
      </c>
      <c r="L17" s="12">
        <f t="shared" si="2"/>
        <v>85.714285714285708</v>
      </c>
      <c r="M17" s="12">
        <f>SUM(M6:M16)/7*100</f>
        <v>85.714285714285708</v>
      </c>
      <c r="N17" s="12">
        <f t="shared" ref="N17:P17" si="3">SUM(N9:N16)/7*100</f>
        <v>0</v>
      </c>
      <c r="O17" s="12">
        <f t="shared" si="3"/>
        <v>0</v>
      </c>
      <c r="P17" s="12">
        <f t="shared" si="3"/>
        <v>0</v>
      </c>
      <c r="Q17" s="20"/>
      <c r="R17" s="12"/>
      <c r="S17" s="18"/>
      <c r="T17" s="15"/>
      <c r="U17" s="15"/>
      <c r="V17" s="15"/>
    </row>
    <row r="18" spans="1:22" ht="20.10000000000000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2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2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2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2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2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2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2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2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</sheetData>
  <mergeCells count="8">
    <mergeCell ref="A17:C17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M17:P17 D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2024-09-30T17:24:36Z</dcterms:modified>
</cp:coreProperties>
</file>