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II. Salud\"/>
    </mc:Choice>
  </mc:AlternateContent>
  <xr:revisionPtr revIDLastSave="0" documentId="13_ncr:1_{7B8350E5-0D84-4245-959C-B8F7A65C02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alud" sheetId="1" r:id="rId1"/>
  </sheets>
  <calcPr calcId="191029"/>
</workbook>
</file>

<file path=xl/calcChain.xml><?xml version="1.0" encoding="utf-8"?>
<calcChain xmlns="http://schemas.openxmlformats.org/spreadsheetml/2006/main">
  <c r="P7" i="1" l="1"/>
  <c r="Q7" i="1" s="1"/>
  <c r="P8" i="1"/>
  <c r="Q8" i="1" s="1"/>
  <c r="P9" i="1"/>
  <c r="Q9" i="1" s="1"/>
  <c r="P10" i="1"/>
  <c r="Q10" i="1" s="1"/>
  <c r="M11" i="1" l="1"/>
  <c r="L11" i="1" l="1"/>
  <c r="K11" i="1" l="1"/>
  <c r="I11" i="1" l="1"/>
  <c r="O11" i="1" l="1"/>
  <c r="P6" i="1" l="1"/>
  <c r="Q6" i="1" s="1"/>
  <c r="N11" i="1"/>
  <c r="J11" i="1"/>
  <c r="H11" i="1"/>
  <c r="G11" i="1"/>
  <c r="F11" i="1"/>
  <c r="E11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A8" authorId="0" shapeId="0" xr:uid="{E8FDE339-2D28-4F96-9694-5C92502498B3}">
      <text>
        <r>
          <rPr>
            <b/>
            <sz val="8"/>
            <color indexed="81"/>
            <rFont val="Century Gothic"/>
            <family val="2"/>
          </rPr>
          <t>Tomó protesta como Regidora el día 17 de enero de 2023, en sesión de Pleno del Ayuntamiento.</t>
        </r>
      </text>
    </comment>
  </commentList>
</comments>
</file>

<file path=xl/sharedStrings.xml><?xml version="1.0" encoding="utf-8"?>
<sst xmlns="http://schemas.openxmlformats.org/spreadsheetml/2006/main" count="28" uniqueCount="22">
  <si>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</si>
  <si>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</si>
  <si>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</si>
  <si>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</si>
  <si>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</si>
  <si>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</si>
  <si>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</si>
  <si>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</si>
  <si>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</si>
  <si>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</si>
  <si>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Presidente</t>
  </si>
  <si>
    <t>José Miguel Santos Zepeda</t>
  </si>
  <si>
    <t>Sandra Graciela Vizcaino Meza</t>
  </si>
  <si>
    <t>Porcentaje de asistencia por Regidor</t>
  </si>
  <si>
    <t>COMISIÓN COLEGIADA Y PERMANENTE DE SALUD</t>
  </si>
  <si>
    <t>Ximena Buenfil Bermejo</t>
  </si>
  <si>
    <t>OCTUBRE</t>
  </si>
  <si>
    <t>NOVIEMBRE</t>
  </si>
  <si>
    <t>DICIEMBRE</t>
  </si>
  <si>
    <r>
      <t xml:space="preserve">Karla Azucena Díaz López
</t>
    </r>
    <r>
      <rPr>
        <b/>
        <sz val="8"/>
        <color theme="1"/>
        <rFont val="Century Gothic"/>
        <family val="2"/>
      </rPr>
      <t>(Regidora en licencia a apartir del 01/03/2024)</t>
    </r>
  </si>
  <si>
    <t>ESTADÍSTICA DE ASISTENCIA 2024</t>
  </si>
  <si>
    <r>
      <t xml:space="preserve">Juan Carlos Pérez Ayala
</t>
    </r>
    <r>
      <rPr>
        <b/>
        <sz val="8"/>
        <color theme="1"/>
        <rFont val="Century Gothic"/>
        <family val="2"/>
      </rPr>
      <t>(Término de suplencia a partir del 02/06/2024)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</si>
</sst>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alibri"/>
      <family val="2"/>
      <scheme val="minor"/>
    </font>
    <font>
      <b/>
      <sz val="8"/>
      <color indexed="8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/>
    <xf numFmtId="14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E2-4D77-89A2-D5EC6780975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E2-4D77-89A2-D5EC6780975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E2-4D77-89A2-D5EC6780975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E2-4D77-89A2-D5EC6780975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E2-4D77-89A2-D5EC6780975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E2-4D77-89A2-D5EC6780975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E2-4D77-89A2-D5EC67809755}"/>
              </c:ext>
            </c:extLst>
          </c:dPt>
          <c:cat>
            <c:strRef>
              <c:f>'Estadística Salud'!$A$6:$A$10</c:f>
              <c:strCache>
                <c:ptCount val="5"/>
                <c:pt idx="0">
                  <c:v>Karla Azucena Díaz López
(Regidora en licencia a apartir del 01/03/2024)</c:v>
                </c:pt>
                <c:pt idx="1">
                  <c:v>Juan Carlos Pérez Ayala
(Término de suplencia a partir del 02/06/2024)</c:v>
                </c:pt>
                <c:pt idx="2">
                  <c:v>Ximena Buenfil Bermejo</c:v>
                </c:pt>
                <c:pt idx="3">
                  <c:v>José Miguel Santos Zepeda</c:v>
                </c:pt>
                <c:pt idx="4">
                  <c:v>Sandra Graciela Vizcaino Meza</c:v>
                </c:pt>
              </c:strCache>
            </c:strRef>
          </c:cat>
          <c:val>
            <c:numRef>
              <c:f>'Estadística Salud'!$P$6:$P$10</c:f>
              <c:numCache>
                <c:formatCode>0</c:formatCode>
                <c:ptCount val="5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E2-4D77-89A2-D5EC67809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463744"/>
        <c:axId val="343462176"/>
      </c:barChart>
      <c:catAx>
        <c:axId val="343463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43462176"/>
        <c:crosses val="autoZero"/>
        <c:auto val="1"/>
        <c:lblAlgn val="ctr"/>
        <c:lblOffset val="100"/>
        <c:tickLblSkip val="1"/>
        <c:noMultiLvlLbl val="0"/>
      </c:catAx>
      <c:valAx>
        <c:axId val="343462176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4346374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F2-4D51-8150-DB1AD5BAAC73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F2-4D51-8150-DB1AD5BAAC7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F2-4D51-8150-DB1AD5BAAC73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F2-4D51-8150-DB1AD5BAAC73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F2-4D51-8150-DB1AD5BAAC73}"/>
              </c:ext>
            </c:extLst>
          </c:dPt>
          <c:cat>
            <c:strRef>
              <c:f>'Estadística Salud'!$A$6:$A$10</c:f>
              <c:strCache>
                <c:ptCount val="5"/>
                <c:pt idx="0">
                  <c:v>Karla Azucena Díaz López
(Regidora en licencia a apartir del 01/03/2024)</c:v>
                </c:pt>
                <c:pt idx="1">
                  <c:v>Juan Carlos Pérez Ayala
(Término de suplencia a partir del 02/06/2024)</c:v>
                </c:pt>
                <c:pt idx="2">
                  <c:v>Ximena Buenfil Bermejo</c:v>
                </c:pt>
                <c:pt idx="3">
                  <c:v>José Miguel Santos Zepeda</c:v>
                </c:pt>
                <c:pt idx="4">
                  <c:v>Sandra Graciela Vizcaino Meza</c:v>
                </c:pt>
              </c:strCache>
            </c:strRef>
          </c:cat>
          <c:val>
            <c:numRef>
              <c:f>'Estadística Salud'!$Q$6:$Q$10</c:f>
              <c:numCache>
                <c:formatCode>0</c:formatCode>
                <c:ptCount val="5"/>
                <c:pt idx="0">
                  <c:v>150</c:v>
                </c:pt>
                <c:pt idx="1">
                  <c:v>100</c:v>
                </c:pt>
                <c:pt idx="2">
                  <c:v>114.28571428571429</c:v>
                </c:pt>
                <c:pt idx="3">
                  <c:v>85.714285714285708</c:v>
                </c:pt>
                <c:pt idx="4">
                  <c:v>128.57142857142858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F2-4D51-8150-DB1AD5BAA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Salud'!$D$5:$O$5</c:f>
              <c:strCache>
                <c:ptCount val="12"/>
                <c:pt idx="0">
                  <c:v>17/01/2023</c:v>
                </c:pt>
                <c:pt idx="1">
                  <c:v>02/02/2023</c:v>
                </c:pt>
                <c:pt idx="2">
                  <c:v>14/03/2024</c:v>
                </c:pt>
                <c:pt idx="3">
                  <c:v>17/04/2024</c:v>
                </c:pt>
                <c:pt idx="4">
                  <c:v>21/05/2024</c:v>
                </c:pt>
                <c:pt idx="5">
                  <c:v>25/06/2024</c:v>
                </c:pt>
                <c:pt idx="6">
                  <c:v>30/07/2024</c:v>
                </c:pt>
                <c:pt idx="7">
                  <c:v>28/08/2024</c:v>
                </c:pt>
                <c:pt idx="8">
                  <c:v>19/09/2024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Salud'!$D$5:$O$5</c:f>
              <c:strCache>
                <c:ptCount val="12"/>
                <c:pt idx="0">
                  <c:v>17/01/2023</c:v>
                </c:pt>
                <c:pt idx="1">
                  <c:v>02/02/2023</c:v>
                </c:pt>
                <c:pt idx="2">
                  <c:v>14/03/2024</c:v>
                </c:pt>
                <c:pt idx="3">
                  <c:v>17/04/2024</c:v>
                </c:pt>
                <c:pt idx="4">
                  <c:v>21/05/2024</c:v>
                </c:pt>
                <c:pt idx="5">
                  <c:v>25/06/2024</c:v>
                </c:pt>
                <c:pt idx="6">
                  <c:v>30/07/2024</c:v>
                </c:pt>
                <c:pt idx="7">
                  <c:v>28/08/2024</c:v>
                </c:pt>
                <c:pt idx="8">
                  <c:v>19/09/2024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Salud'!$D$11:$O$11</c:f>
              <c:numCache>
                <c:formatCode>0</c:formatCode>
                <c:ptCount val="12"/>
                <c:pt idx="0">
                  <c:v>75</c:v>
                </c:pt>
                <c:pt idx="1">
                  <c:v>100</c:v>
                </c:pt>
                <c:pt idx="2">
                  <c:v>100</c:v>
                </c:pt>
                <c:pt idx="3">
                  <c:v>75</c:v>
                </c:pt>
                <c:pt idx="4">
                  <c:v>100</c:v>
                </c:pt>
                <c:pt idx="5">
                  <c:v>100</c:v>
                </c:pt>
                <c:pt idx="6">
                  <c:v>75</c:v>
                </c:pt>
                <c:pt idx="7">
                  <c:v>100</c:v>
                </c:pt>
                <c:pt idx="8">
                  <c:v>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F-41BC-955D-BBC4645F6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3463352"/>
        <c:axId val="343465312"/>
        <c:axId val="0"/>
      </c:bar3DChart>
      <c:catAx>
        <c:axId val="343463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3465312"/>
        <c:crosses val="autoZero"/>
        <c:auto val="0"/>
        <c:lblAlgn val="ctr"/>
        <c:lblOffset val="100"/>
        <c:noMultiLvlLbl val="0"/>
      </c:catAx>
      <c:valAx>
        <c:axId val="34346531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3463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52917</xdr:colOff>
      <xdr:row>11</xdr:row>
      <xdr:rowOff>238651</xdr:rowOff>
    </xdr:from>
    <xdr:to>
      <xdr:col>16</xdr:col>
      <xdr:colOff>1219200</xdr:colOff>
      <xdr:row>28</xdr:row>
      <xdr:rowOff>71437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500063</xdr:colOff>
      <xdr:row>12</xdr:row>
      <xdr:rowOff>18257</xdr:rowOff>
    </xdr:from>
    <xdr:to>
      <xdr:col>7</xdr:col>
      <xdr:colOff>0</xdr:colOff>
      <xdr:row>28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2500312</xdr:colOff>
      <xdr:row>29</xdr:row>
      <xdr:rowOff>137583</xdr:rowOff>
    </xdr:from>
    <xdr:to>
      <xdr:col>13</xdr:col>
      <xdr:colOff>940593</xdr:colOff>
      <xdr:row>51</xdr:row>
      <xdr:rowOff>31750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502714</xdr:colOff>
      <xdr:row>0</xdr:row>
      <xdr:rowOff>83607</xdr:rowOff>
    </xdr:from>
    <xdr:to>
      <xdr:col>0</xdr:col>
      <xdr:colOff>1229748</xdr:colOff>
      <xdr:row>2</xdr:row>
      <xdr:rowOff>238124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14" y="83607"/>
          <a:ext cx="727034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274114</xdr:colOff>
      <xdr:row>0</xdr:row>
      <xdr:rowOff>140757</xdr:rowOff>
    </xdr:from>
    <xdr:to>
      <xdr:col>16</xdr:col>
      <xdr:colOff>1001148</xdr:colOff>
      <xdr:row>2</xdr:row>
      <xdr:rowOff>295274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214" y="140757"/>
          <a:ext cx="727034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8.7109375" customWidth="1"/>
    <col min="2" max="3" width="15.7109375" customWidth="1"/>
    <col min="4" max="15" width="13.7109375" customWidth="1"/>
    <col min="16" max="17" width="18.7109375" customWidth="1"/>
  </cols>
  <sheetData>
    <row r="1" spans="1:31" ht="24.9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6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4.95" customHeight="1" x14ac:dyDescent="0.25">
      <c r="A2" s="35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6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0" customHeight="1" x14ac:dyDescent="0.25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6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9" customFormat="1" ht="30" customHeight="1" x14ac:dyDescent="0.3">
      <c r="A4" s="41" t="s">
        <v>1</v>
      </c>
      <c r="B4" s="41" t="s">
        <v>2</v>
      </c>
      <c r="C4" s="41" t="s">
        <v>3</v>
      </c>
      <c r="D4" s="42" t="s">
        <v>9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16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s="19" customFormat="1" ht="30" customHeight="1" x14ac:dyDescent="0.3">
      <c r="A5" s="41"/>
      <c r="B5" s="41"/>
      <c r="C5" s="41"/>
      <c r="D5" s="20">
        <v>44943</v>
      </c>
      <c r="E5" s="20">
        <v>44959</v>
      </c>
      <c r="F5" s="20">
        <v>45365</v>
      </c>
      <c r="G5" s="20">
        <v>45399</v>
      </c>
      <c r="H5" s="20">
        <v>45433</v>
      </c>
      <c r="I5" s="20">
        <v>45468</v>
      </c>
      <c r="J5" s="20">
        <v>45503</v>
      </c>
      <c r="K5" s="20">
        <v>45532</v>
      </c>
      <c r="L5" s="20">
        <v>45554</v>
      </c>
      <c r="M5" s="20" t="s">
        <v>16</v>
      </c>
      <c r="N5" s="20" t="s">
        <v>17</v>
      </c>
      <c r="O5" s="20" t="s">
        <v>18</v>
      </c>
      <c r="P5" s="27" t="s">
        <v>4</v>
      </c>
      <c r="Q5" s="27" t="s">
        <v>13</v>
      </c>
      <c r="R5" s="16"/>
      <c r="S5" s="17"/>
      <c r="T5" s="17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s="1" customFormat="1" ht="32.1" customHeight="1" x14ac:dyDescent="0.25">
      <c r="A6" s="28" t="s">
        <v>19</v>
      </c>
      <c r="B6" s="2" t="s">
        <v>10</v>
      </c>
      <c r="C6" s="10" t="s">
        <v>8</v>
      </c>
      <c r="D6" s="12">
        <v>1</v>
      </c>
      <c r="E6" s="12">
        <v>1</v>
      </c>
      <c r="F6" s="29"/>
      <c r="G6" s="29"/>
      <c r="H6" s="29"/>
      <c r="I6" s="30">
        <v>1</v>
      </c>
      <c r="J6" s="12">
        <v>1</v>
      </c>
      <c r="K6" s="12">
        <v>1</v>
      </c>
      <c r="L6" s="12">
        <v>1</v>
      </c>
      <c r="M6" s="13"/>
      <c r="N6" s="13"/>
      <c r="O6" s="13"/>
      <c r="P6" s="14">
        <f>SUM(D6:O6)</f>
        <v>6</v>
      </c>
      <c r="Q6" s="15">
        <f>(P6*100)/(4)</f>
        <v>150</v>
      </c>
      <c r="R6" s="9"/>
      <c r="S6" s="7"/>
      <c r="T6" s="7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32.1" customHeight="1" x14ac:dyDescent="0.25">
      <c r="A7" s="28" t="s">
        <v>21</v>
      </c>
      <c r="B7" s="2" t="s">
        <v>10</v>
      </c>
      <c r="C7" s="10" t="s">
        <v>8</v>
      </c>
      <c r="D7" s="29"/>
      <c r="E7" s="29"/>
      <c r="F7" s="12">
        <v>1</v>
      </c>
      <c r="G7" s="12">
        <v>1</v>
      </c>
      <c r="H7" s="12">
        <v>1</v>
      </c>
      <c r="I7" s="29"/>
      <c r="J7" s="29"/>
      <c r="K7" s="29"/>
      <c r="L7" s="29"/>
      <c r="M7" s="13"/>
      <c r="N7" s="13"/>
      <c r="O7" s="13"/>
      <c r="P7" s="14">
        <f t="shared" ref="P7:P10" si="0">SUM(D7:O7)</f>
        <v>3</v>
      </c>
      <c r="Q7" s="15">
        <f>(P7*100)/(3)</f>
        <v>100</v>
      </c>
      <c r="R7" s="9"/>
      <c r="S7" s="7"/>
      <c r="T7" s="7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1" customFormat="1" ht="32.1" customHeight="1" x14ac:dyDescent="0.25">
      <c r="A8" s="3" t="s">
        <v>15</v>
      </c>
      <c r="B8" s="4" t="s">
        <v>6</v>
      </c>
      <c r="C8" s="11" t="s">
        <v>5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0</v>
      </c>
      <c r="M8" s="13"/>
      <c r="N8" s="13"/>
      <c r="O8" s="13"/>
      <c r="P8" s="14">
        <f t="shared" si="0"/>
        <v>8</v>
      </c>
      <c r="Q8" s="15">
        <f>(P8*100)/(7)</f>
        <v>114.28571428571429</v>
      </c>
      <c r="R8" s="9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1" customFormat="1" ht="32.1" customHeight="1" x14ac:dyDescent="0.25">
      <c r="A9" s="3" t="s">
        <v>11</v>
      </c>
      <c r="B9" s="4" t="s">
        <v>6</v>
      </c>
      <c r="C9" s="11" t="s">
        <v>5</v>
      </c>
      <c r="D9" s="12">
        <v>0</v>
      </c>
      <c r="E9" s="12">
        <v>1</v>
      </c>
      <c r="F9" s="12">
        <v>1</v>
      </c>
      <c r="G9" s="12">
        <v>0</v>
      </c>
      <c r="H9" s="12">
        <v>1</v>
      </c>
      <c r="I9" s="12">
        <v>1</v>
      </c>
      <c r="J9" s="12">
        <v>0</v>
      </c>
      <c r="K9" s="12">
        <v>1</v>
      </c>
      <c r="L9" s="12">
        <v>1</v>
      </c>
      <c r="M9" s="13"/>
      <c r="N9" s="13"/>
      <c r="O9" s="13"/>
      <c r="P9" s="14">
        <f t="shared" si="0"/>
        <v>6</v>
      </c>
      <c r="Q9" s="15">
        <f>(P9*100)/(7)</f>
        <v>85.714285714285708</v>
      </c>
      <c r="R9" s="9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s="1" customFormat="1" ht="32.1" customHeight="1" x14ac:dyDescent="0.25">
      <c r="A10" s="3" t="s">
        <v>12</v>
      </c>
      <c r="B10" s="4" t="s">
        <v>6</v>
      </c>
      <c r="C10" s="11" t="s">
        <v>5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3"/>
      <c r="N10" s="13"/>
      <c r="O10" s="13"/>
      <c r="P10" s="14">
        <f t="shared" si="0"/>
        <v>9</v>
      </c>
      <c r="Q10" s="15">
        <f>(P10*100)/(7)</f>
        <v>128.57142857142858</v>
      </c>
      <c r="R10" s="9"/>
      <c r="S10" s="7"/>
      <c r="T10" s="7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s="26" customFormat="1" ht="30" customHeight="1" x14ac:dyDescent="0.2">
      <c r="A11" s="31" t="s">
        <v>7</v>
      </c>
      <c r="B11" s="31"/>
      <c r="C11" s="31"/>
      <c r="D11" s="21">
        <f>SUM(D6:D10)/4*100</f>
        <v>75</v>
      </c>
      <c r="E11" s="21">
        <f t="shared" ref="E11:N11" si="1">SUM(E6:E10)/4*100</f>
        <v>100</v>
      </c>
      <c r="F11" s="21">
        <f t="shared" si="1"/>
        <v>100</v>
      </c>
      <c r="G11" s="21">
        <f t="shared" si="1"/>
        <v>75</v>
      </c>
      <c r="H11" s="21">
        <f t="shared" si="1"/>
        <v>100</v>
      </c>
      <c r="I11" s="21">
        <f t="shared" si="1"/>
        <v>100</v>
      </c>
      <c r="J11" s="21">
        <f t="shared" si="1"/>
        <v>75</v>
      </c>
      <c r="K11" s="21">
        <f t="shared" si="1"/>
        <v>100</v>
      </c>
      <c r="L11" s="21">
        <f t="shared" si="1"/>
        <v>75</v>
      </c>
      <c r="M11" s="21">
        <f t="shared" si="1"/>
        <v>0</v>
      </c>
      <c r="N11" s="21">
        <f t="shared" si="1"/>
        <v>0</v>
      </c>
      <c r="O11" s="21">
        <f>SUM(O6:O10)/4*100</f>
        <v>0</v>
      </c>
      <c r="P11" s="22"/>
      <c r="Q11" s="21"/>
      <c r="R11" s="23"/>
      <c r="S11" s="24"/>
      <c r="T11" s="2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x14ac:dyDescent="0.25"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x14ac:dyDescent="0.25"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x14ac:dyDescent="0.25"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x14ac:dyDescent="0.25"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x14ac:dyDescent="0.25"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x14ac:dyDescent="0.25"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</sheetData>
  <mergeCells count="8">
    <mergeCell ref="A11:C11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L11:O11 D11:K1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Salud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2024-09-30T16:01:01Z</dcterms:modified>
</cp:coreProperties>
</file>