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Ciudadano de Control\"/>
    </mc:Choice>
  </mc:AlternateContent>
  <xr:revisionPtr revIDLastSave="0" documentId="13_ncr:1_{49741357-8FEA-4C98-8190-F3948EC7705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Asistencia" sheetId="2" r:id="rId1"/>
  </sheets>
  <definedNames>
    <definedName name="_xlnm.Print_Area" localSheetId="0">'Estadística Asistencia'!$A$4:$P$22</definedName>
  </definedNames>
  <calcPr calcId="191029"/>
</workbook>
</file>

<file path=xl/calcChain.xml><?xml version="1.0" encoding="utf-8"?>
<calcChain xmlns="http://schemas.openxmlformats.org/spreadsheetml/2006/main">
  <c r="J22" i="2" l="1"/>
  <c r="O12" i="2" l="1"/>
  <c r="P12" i="2" s="1"/>
  <c r="O7" i="2"/>
  <c r="P7" i="2" s="1"/>
  <c r="O6" i="2"/>
  <c r="I22" i="2"/>
  <c r="C22" i="2"/>
  <c r="E22" i="2"/>
  <c r="P6" i="2" l="1"/>
  <c r="O8" i="2"/>
  <c r="P8" i="2" s="1"/>
  <c r="O9" i="2"/>
  <c r="P9" i="2" s="1"/>
  <c r="O10" i="2"/>
  <c r="P10" i="2" s="1"/>
  <c r="O11" i="2"/>
  <c r="P11" i="2" s="1"/>
  <c r="O13" i="2"/>
  <c r="P13" i="2" s="1"/>
  <c r="O14" i="2"/>
  <c r="P14" i="2" s="1"/>
  <c r="O15" i="2"/>
  <c r="P15" i="2" s="1"/>
  <c r="O16" i="2"/>
  <c r="P16" i="2" s="1"/>
  <c r="O17" i="2"/>
  <c r="P17" i="2" s="1"/>
  <c r="O18" i="2"/>
  <c r="P18" i="2" s="1"/>
  <c r="O19" i="2"/>
  <c r="P19" i="2" s="1"/>
  <c r="O20" i="2"/>
  <c r="P20" i="2" s="1"/>
  <c r="O21" i="2"/>
  <c r="P21" i="2" s="1"/>
  <c r="N22" i="2"/>
  <c r="M22" i="2"/>
  <c r="K22" i="2"/>
  <c r="L22" i="2"/>
</calcChain>
</file>

<file path=xl/sharedStrings.xml><?xml version="1.0" encoding="utf-8"?>
<sst xmlns="http://schemas.openxmlformats.org/spreadsheetml/2006/main" count="57" uniqueCount="42">
  <si>
    <t>AYUNTAMIENTO DE ZAPOPAN, JALISCO</t>
  </si>
  <si>
    <t>Integrantes del Consejo o Comité</t>
  </si>
  <si>
    <t>Nombre (s)</t>
  </si>
  <si>
    <t>Total de asistencias</t>
  </si>
  <si>
    <t>Consejero</t>
  </si>
  <si>
    <t xml:space="preserve">Consejero </t>
  </si>
  <si>
    <t>Consejero nombrado por el Presidente Municipal</t>
  </si>
  <si>
    <t>Secretario Técnico</t>
  </si>
  <si>
    <t xml:space="preserve">Total </t>
  </si>
  <si>
    <t>Mayo</t>
  </si>
  <si>
    <t>Febrero</t>
  </si>
  <si>
    <t>Agosto</t>
  </si>
  <si>
    <t>Septiembre</t>
  </si>
  <si>
    <t>Noviembre</t>
  </si>
  <si>
    <t>Diciembre</t>
  </si>
  <si>
    <t>Porcentaje de asistencia por consejero</t>
  </si>
  <si>
    <t>REGISTRO DE ASISTENCIA</t>
  </si>
  <si>
    <t>CONSEJO CIUDADANO DE CONTROL</t>
  </si>
  <si>
    <t>Hector Alberto Romero Fierro</t>
  </si>
  <si>
    <t xml:space="preserve">Jorge Guillermo Gomez Ortega </t>
  </si>
  <si>
    <t xml:space="preserve">Pedro Name Sierra </t>
  </si>
  <si>
    <t xml:space="preserve">Raul Bustamante Ascencio </t>
  </si>
  <si>
    <t xml:space="preserve">Raul Gutierrez Muñiz </t>
  </si>
  <si>
    <t xml:space="preserve">Aldo Daniel Molina Jimenez </t>
  </si>
  <si>
    <t>Diego Dueñas Abascal</t>
  </si>
  <si>
    <t>Jose Elias García Parra/
Suplente Doris Gabriela Michel Sinsel</t>
  </si>
  <si>
    <t>Jose Luis Villa Lopez/
Suplente Jose Carlos Palacios Ibarra</t>
  </si>
  <si>
    <t>Cesar Castro Rodríguez/
Suplente Francisco Gomez Ibarra Ontiveros</t>
  </si>
  <si>
    <t>Presidente</t>
  </si>
  <si>
    <t xml:space="preserve">Junio </t>
  </si>
  <si>
    <t>Alexis Octavio Gomez Alfaro/ Arantza Aguilar Mercado</t>
  </si>
  <si>
    <t xml:space="preserve">Maria Guadalupe Cid Escobedo/
Suplente Juan Ignacio Abundis Celis </t>
  </si>
  <si>
    <t>Cargo o de 
carácter ciudadano</t>
  </si>
  <si>
    <t xml:space="preserve">Rogelio Alejandro Muñoz Prado </t>
  </si>
  <si>
    <t>ESTADISTICA DE ASISTENCIA 2024</t>
  </si>
  <si>
    <t>31/01/2024</t>
  </si>
  <si>
    <t xml:space="preserve">Abril </t>
  </si>
  <si>
    <t>Octubre</t>
  </si>
  <si>
    <t xml:space="preserve">David Rodriguez Perez </t>
  </si>
  <si>
    <t>Se informa que durante el mes el Consejo no sesionó</t>
  </si>
  <si>
    <t xml:space="preserve">Juan Carlos Arambula Aceves/
Miguel Navarro Castellanos
</t>
  </si>
  <si>
    <t>Edmundo Antonio Amutio Villa /                Suplente José Guadalupe Ramos Contreras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</si>
</sst>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8"/>
      <color theme="10"/>
      <name val="Century Gothic"/>
      <family val="2"/>
    </font>
    <font>
      <b/>
      <sz val="8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8"/>
      <name val="Century Gothic"/>
      <family val="2"/>
    </font>
    <font>
      <b/>
      <sz val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0" fillId="0" borderId="0" xfId="0"/>
    <xf numFmtId="1" fontId="5" fillId="0" borderId="5" xfId="0" applyNumberFormat="1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7" fillId="3" borderId="5" xfId="0" applyFont="1" applyFill="1" applyBorder="1"/>
    <xf numFmtId="49" fontId="0" fillId="2" borderId="0" xfId="0" applyNumberFormat="1" applyFill="1"/>
    <xf numFmtId="0" fontId="8" fillId="2" borderId="0" xfId="0" applyFont="1" applyFill="1"/>
    <xf numFmtId="0" fontId="8" fillId="0" borderId="0" xfId="0" applyFont="1"/>
    <xf numFmtId="49" fontId="5" fillId="3" borderId="5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 wrapText="1"/>
    </xf>
    <xf numFmtId="1" fontId="4" fillId="3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top" wrapText="1"/>
    </xf>
    <xf numFmtId="0" fontId="6" fillId="0" borderId="5" xfId="2" applyFont="1" applyBorder="1" applyAlignment="1">
      <alignment vertical="top" wrapText="1"/>
    </xf>
    <xf numFmtId="0" fontId="4" fillId="3" borderId="5" xfId="0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14" fontId="4" fillId="3" borderId="5" xfId="0" applyNumberFormat="1" applyFont="1" applyFill="1" applyBorder="1" applyAlignment="1">
      <alignment horizontal="center" vertical="center" wrapText="1"/>
    </xf>
    <xf numFmtId="14" fontId="10" fillId="3" borderId="5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/>
    </xf>
    <xf numFmtId="0" fontId="5" fillId="2" borderId="8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6" fillId="0" borderId="8" xfId="2" applyFont="1" applyBorder="1" applyAlignment="1">
      <alignment horizontal="center" vertical="top" wrapText="1"/>
    </xf>
    <xf numFmtId="0" fontId="6" fillId="0" borderId="13" xfId="2" applyFont="1" applyBorder="1" applyAlignment="1">
      <alignment horizontal="center" vertical="top" wrapText="1"/>
    </xf>
    <xf numFmtId="0" fontId="6" fillId="0" borderId="14" xfId="2" applyFont="1" applyBorder="1" applyAlignment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latin typeface="Century Gothic" pitchFamily="34" charset="0"/>
              </a:rPr>
              <a:t>PORCENTAJE DE ASISTENCIA POR INTEGRANTE</a:t>
            </a:r>
          </a:p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latin typeface="Century Gothic" pitchFamily="34" charset="0"/>
              </a:rPr>
              <a:t>CONSEJO CIUDADANO DE CONTROL</a:t>
            </a: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9823271665568717E-2"/>
          <c:y val="0.10889294538410355"/>
          <c:w val="0.60460424669837209"/>
          <c:h val="0.864195744815286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3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DB-4AFB-BA3A-99F0526DBC63}"/>
              </c:ext>
            </c:extLst>
          </c:dPt>
          <c:dPt>
            <c:idx val="1"/>
            <c:bubble3D val="0"/>
            <c:spPr>
              <a:solidFill>
                <a:schemeClr val="accent1">
                  <a:shade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DB-4AFB-BA3A-99F0526DBC63}"/>
              </c:ext>
            </c:extLst>
          </c:dPt>
          <c:dPt>
            <c:idx val="2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DB-4AFB-BA3A-99F0526DBC63}"/>
              </c:ext>
            </c:extLst>
          </c:dPt>
          <c:dPt>
            <c:idx val="3"/>
            <c:bubble3D val="0"/>
            <c:spPr>
              <a:solidFill>
                <a:schemeClr val="accent1">
                  <a:shade val="6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DB-4AFB-BA3A-99F0526DBC63}"/>
              </c:ext>
            </c:extLst>
          </c:dPt>
          <c:dPt>
            <c:idx val="4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1DB-4AFB-BA3A-99F0526DBC63}"/>
              </c:ext>
            </c:extLst>
          </c:dPt>
          <c:dPt>
            <c:idx val="5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1DB-4AFB-BA3A-99F0526DBC63}"/>
              </c:ext>
            </c:extLst>
          </c:dPt>
          <c:dPt>
            <c:idx val="6"/>
            <c:bubble3D val="0"/>
            <c:spPr>
              <a:solidFill>
                <a:schemeClr val="accent1">
                  <a:shade val="9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1DB-4AFB-BA3A-99F0526DBC63}"/>
              </c:ext>
            </c:extLst>
          </c:dPt>
          <c:dPt>
            <c:idx val="7"/>
            <c:bubble3D val="0"/>
            <c:spPr>
              <a:solidFill>
                <a:schemeClr val="accent1">
                  <a:tint val="9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1DB-4AFB-BA3A-99F0526DBC63}"/>
              </c:ext>
            </c:extLst>
          </c:dPt>
          <c:dPt>
            <c:idx val="8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1DB-4AFB-BA3A-99F0526DBC63}"/>
              </c:ext>
            </c:extLst>
          </c:dPt>
          <c:dPt>
            <c:idx val="9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1DB-4AFB-BA3A-99F0526DBC63}"/>
              </c:ext>
            </c:extLst>
          </c:dPt>
          <c:dPt>
            <c:idx val="10"/>
            <c:bubble3D val="0"/>
            <c:spPr>
              <a:solidFill>
                <a:schemeClr val="accent1">
                  <a:tint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1DB-4AFB-BA3A-99F0526DBC63}"/>
              </c:ext>
            </c:extLst>
          </c:dPt>
          <c:dPt>
            <c:idx val="11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1DB-4AFB-BA3A-99F0526DBC63}"/>
              </c:ext>
            </c:extLst>
          </c:dPt>
          <c:dPt>
            <c:idx val="12"/>
            <c:bubble3D val="0"/>
            <c:spPr>
              <a:solidFill>
                <a:schemeClr val="accent1">
                  <a:tint val="4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1DB-4AFB-BA3A-99F0526DBC63}"/>
              </c:ext>
            </c:extLst>
          </c:dPt>
          <c:dPt>
            <c:idx val="13"/>
            <c:bubble3D val="0"/>
            <c:spPr>
              <a:solidFill>
                <a:schemeClr val="accent1">
                  <a:tint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11DB-4AFB-BA3A-99F0526DBC63}"/>
              </c:ext>
            </c:extLst>
          </c:dPt>
          <c:cat>
            <c:strRef>
              <c:f>'Estadística Asistencia'!$A$6:$A$18</c:f>
              <c:strCache>
                <c:ptCount val="13"/>
                <c:pt idx="0">
                  <c:v>Juan Carlos Arambula Aceves/
Miguel Navarro Castellanos
</c:v>
                </c:pt>
                <c:pt idx="1">
                  <c:v>Maria Guadalupe Cid Escobedo/
Suplente Juan Ignacio Abundis Celis </c:v>
                </c:pt>
                <c:pt idx="2">
                  <c:v>Jose Elias García Parra/
Suplente Doris Gabriela Michel Sinsel</c:v>
                </c:pt>
                <c:pt idx="3">
                  <c:v>Cesar Castro Rodríguez/
Suplente Francisco Gomez Ibarra Ontiveros</c:v>
                </c:pt>
                <c:pt idx="4">
                  <c:v>Jose Luis Villa Lopez/
Suplente Jose Carlos Palacios Ibarra</c:v>
                </c:pt>
                <c:pt idx="5">
                  <c:v>Rogelio Alejandro Muñoz Prado </c:v>
                </c:pt>
                <c:pt idx="6">
                  <c:v>Hector Alberto Romero Fierro</c:v>
                </c:pt>
                <c:pt idx="7">
                  <c:v>Jorge Guillermo Gomez Ortega </c:v>
                </c:pt>
                <c:pt idx="8">
                  <c:v>Pedro Name Sierra </c:v>
                </c:pt>
                <c:pt idx="9">
                  <c:v>Raul Bustamante Ascencio </c:v>
                </c:pt>
                <c:pt idx="10">
                  <c:v>Raul Gutierrez Muñiz </c:v>
                </c:pt>
                <c:pt idx="11">
                  <c:v>Aldo Daniel Molina Jimenez </c:v>
                </c:pt>
                <c:pt idx="12">
                  <c:v>Alexis Octavio Gomez Alfaro/ Arantza Aguilar Mercado</c:v>
                </c:pt>
              </c:strCache>
            </c:strRef>
          </c:cat>
          <c:val>
            <c:numRef>
              <c:f>'Estadística Asistencia'!$O$6:$O$18</c:f>
              <c:numCache>
                <c:formatCode>0</c:formatCode>
                <c:ptCount val="13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628533003622451"/>
          <c:y val="4.1931935494781053E-2"/>
          <c:w val="0.28269538621721885"/>
          <c:h val="0.944196108621042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05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en-US" sz="1050" b="1" i="0" baseline="0">
                <a:effectLst/>
                <a:latin typeface="Century Gothic" pitchFamily="34" charset="0"/>
              </a:rPr>
              <a:t>CONSEJO CIUDADANO DE CONTROL</a:t>
            </a:r>
            <a:endParaRPr lang="es-MX" sz="1050">
              <a:latin typeface="Century Gothic" pitchFamily="34" charset="0"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endParaRPr lang="es-MX"/>
          </a:p>
        </c:rich>
      </c:tx>
      <c:layout>
        <c:manualLayout>
          <c:xMode val="edge"/>
          <c:yMode val="edge"/>
          <c:x val="0.74432856988626195"/>
          <c:y val="2.7648008531194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Asistencia'!$A$6:$A$18</c:f>
              <c:strCache>
                <c:ptCount val="13"/>
                <c:pt idx="0">
                  <c:v>Juan Carlos Arambula Aceves/
Miguel Navarro Castellanos
</c:v>
                </c:pt>
                <c:pt idx="1">
                  <c:v>Maria Guadalupe Cid Escobedo/
Suplente Juan Ignacio Abundis Celis </c:v>
                </c:pt>
                <c:pt idx="2">
                  <c:v>Jose Elias García Parra/
Suplente Doris Gabriela Michel Sinsel</c:v>
                </c:pt>
                <c:pt idx="3">
                  <c:v>Cesar Castro Rodríguez/
Suplente Francisco Gomez Ibarra Ontiveros</c:v>
                </c:pt>
                <c:pt idx="4">
                  <c:v>Jose Luis Villa Lopez/
Suplente Jose Carlos Palacios Ibarra</c:v>
                </c:pt>
                <c:pt idx="5">
                  <c:v>Rogelio Alejandro Muñoz Prado </c:v>
                </c:pt>
                <c:pt idx="6">
                  <c:v>Hector Alberto Romero Fierro</c:v>
                </c:pt>
                <c:pt idx="7">
                  <c:v>Jorge Guillermo Gomez Ortega </c:v>
                </c:pt>
                <c:pt idx="8">
                  <c:v>Pedro Name Sierra </c:v>
                </c:pt>
                <c:pt idx="9">
                  <c:v>Raul Bustamante Ascencio </c:v>
                </c:pt>
                <c:pt idx="10">
                  <c:v>Raul Gutierrez Muñiz </c:v>
                </c:pt>
                <c:pt idx="11">
                  <c:v>Aldo Daniel Molina Jimenez </c:v>
                </c:pt>
                <c:pt idx="12">
                  <c:v>Alexis Octavio Gomez Alfaro/ Arantza Aguilar Mercado</c:v>
                </c:pt>
              </c:strCache>
            </c:strRef>
          </c:cat>
          <c:val>
            <c:numRef>
              <c:f>'Estadística Asistencia'!$O$6:$O$18</c:f>
              <c:numCache>
                <c:formatCode>0</c:formatCode>
                <c:ptCount val="13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8700336"/>
        <c:axId val="177784736"/>
        <c:axId val="0"/>
      </c:bar3DChart>
      <c:catAx>
        <c:axId val="1787003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77784736"/>
        <c:crosses val="autoZero"/>
        <c:auto val="1"/>
        <c:lblAlgn val="ctr"/>
        <c:lblOffset val="100"/>
        <c:noMultiLvlLbl val="0"/>
      </c:catAx>
      <c:valAx>
        <c:axId val="177784736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8700336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/>
              <a:t>PORCENTAJE DE ASISTENCIA POR REUNIÓN</a:t>
            </a:r>
          </a:p>
          <a:p>
            <a:pPr>
              <a:defRPr/>
            </a:pPr>
            <a:r>
              <a:rPr lang="es-MX"/>
              <a:t>CONSEJO CIUDADANO</a:t>
            </a:r>
            <a:r>
              <a:rPr lang="es-MX" baseline="0"/>
              <a:t> DE CONTROL</a:t>
            </a:r>
            <a:endParaRPr lang="es-MX"/>
          </a:p>
        </c:rich>
      </c:tx>
      <c:layout>
        <c:manualLayout>
          <c:xMode val="edge"/>
          <c:yMode val="edge"/>
          <c:x val="0.68184547840610898"/>
          <c:y val="2.39316226431591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'Estadística Asistencia'!$C$5:$N$5</c:f>
              <c:strCache>
                <c:ptCount val="12"/>
                <c:pt idx="0">
                  <c:v>31/01/2024</c:v>
                </c:pt>
                <c:pt idx="1">
                  <c:v>Febrero</c:v>
                </c:pt>
                <c:pt idx="2">
                  <c:v>22/03/2024</c:v>
                </c:pt>
                <c:pt idx="3">
                  <c:v>Abril </c:v>
                </c:pt>
                <c:pt idx="4">
                  <c:v>Mayo</c:v>
                </c:pt>
                <c:pt idx="5">
                  <c:v>Junio </c:v>
                </c:pt>
                <c:pt idx="6">
                  <c:v>01/07/2024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Asistencia'!$C$5:$N$5</c:f>
              <c:strCache>
                <c:ptCount val="12"/>
                <c:pt idx="0">
                  <c:v>31/01/2024</c:v>
                </c:pt>
                <c:pt idx="1">
                  <c:v>Febrero</c:v>
                </c:pt>
                <c:pt idx="2">
                  <c:v>22/03/2024</c:v>
                </c:pt>
                <c:pt idx="3">
                  <c:v>Abril </c:v>
                </c:pt>
                <c:pt idx="4">
                  <c:v>Mayo</c:v>
                </c:pt>
                <c:pt idx="5">
                  <c:v>Junio </c:v>
                </c:pt>
                <c:pt idx="6">
                  <c:v>01/07/2024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Asistencia'!$C$22:$N$22</c:f>
              <c:numCache>
                <c:formatCode>0</c:formatCode>
                <c:ptCount val="12"/>
                <c:pt idx="0">
                  <c:v>75</c:v>
                </c:pt>
                <c:pt idx="2">
                  <c:v>56.25</c:v>
                </c:pt>
                <c:pt idx="6">
                  <c:v>56.25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2A-4185-A05D-647103611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238768"/>
        <c:axId val="405239160"/>
      </c:barChart>
      <c:catAx>
        <c:axId val="40523876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405239160"/>
        <c:crosses val="autoZero"/>
        <c:auto val="0"/>
        <c:lblAlgn val="ctr"/>
        <c:lblOffset val="100"/>
        <c:noMultiLvlLbl val="1"/>
      </c:catAx>
      <c:valAx>
        <c:axId val="405239160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40523876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224517</xdr:colOff>
      <xdr:row>23</xdr:row>
      <xdr:rowOff>36739</xdr:rowOff>
    </xdr:from>
    <xdr:to>
      <xdr:col>8</xdr:col>
      <xdr:colOff>0</xdr:colOff>
      <xdr:row>45</xdr:row>
      <xdr:rowOff>95251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893988</xdr:colOff>
      <xdr:row>22</xdr:row>
      <xdr:rowOff>185736</xdr:rowOff>
    </xdr:from>
    <xdr:to>
      <xdr:col>15</xdr:col>
      <xdr:colOff>1504950</xdr:colOff>
      <xdr:row>45</xdr:row>
      <xdr:rowOff>107497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28574</xdr:colOff>
      <xdr:row>47</xdr:row>
      <xdr:rowOff>136071</xdr:rowOff>
    </xdr:from>
    <xdr:to>
      <xdr:col>13</xdr:col>
      <xdr:colOff>266699</xdr:colOff>
      <xdr:row>68</xdr:row>
      <xdr:rowOff>81642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758562</xdr:colOff>
      <xdr:row>0</xdr:row>
      <xdr:rowOff>69851</xdr:rowOff>
    </xdr:from>
    <xdr:to>
      <xdr:col>0</xdr:col>
      <xdr:colOff>1610518</xdr:colOff>
      <xdr:row>2</xdr:row>
      <xdr:rowOff>295275</xdr:rowOff>
    </xdr:to>
    <xdr:pic>
      <xdr:nvPicPr>
        <xdr:cNvPr id="7" name="Imagen 6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562" y="69851"/>
          <a:ext cx="851956" cy="930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825237</xdr:colOff>
      <xdr:row>0</xdr:row>
      <xdr:rowOff>79376</xdr:rowOff>
    </xdr:from>
    <xdr:to>
      <xdr:col>15</xdr:col>
      <xdr:colOff>429418</xdr:colOff>
      <xdr:row>2</xdr:row>
      <xdr:rowOff>304800</xdr:rowOff>
    </xdr:to>
    <xdr:pic>
      <xdr:nvPicPr>
        <xdr:cNvPr id="8" name="Imagen 7" descr="https://www.zapopan.gob.mx/wp-content/uploads/2021/10/escudo202124.png">
          <a:extLst>
            <a:ext uri="{FF2B5EF4-FFF2-40B4-BE49-F238E27FC236}">
              <a16:creationId xmlns:a16="http://schemas.microsoft.com/office/drawing/2014/main" id="{E9BA867C-A393-4EF1-8E86-1893C9573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0887" y="79376"/>
          <a:ext cx="851956" cy="930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4/06/Consejo_Ciudadano_Control_Mayo_2024.pd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24/05/Consejo_Ciudadano_Control_Abril_2024.pdf" TargetMode="External"/><Relationship Id="rId1" Type="http://schemas.openxmlformats.org/officeDocument/2006/relationships/hyperlink" Target="https://www.zapopan.gob.mx/wp-content/uploads/2024/03/Consejo_Ciudadano_Control_Febrero_2023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wp-content/uploads/2024/09/Consejo_Ciudadano_Control_Abrogado.pdf" TargetMode="External"/><Relationship Id="rId4" Type="http://schemas.openxmlformats.org/officeDocument/2006/relationships/hyperlink" Target="https://www.zapopan.gob.mx/wp-content/uploads/2024/06/Consejo_Ciudadano_Control_Mayo_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1"/>
  <sheetViews>
    <sheetView tabSelected="1" zoomScaleNormal="100" zoomScaleSheetLayoutView="70" workbookViewId="0">
      <selection activeCell="A4" sqref="A4:B4"/>
    </sheetView>
  </sheetViews>
  <sheetFormatPr baseColWidth="10" defaultColWidth="11.42578125" defaultRowHeight="15" x14ac:dyDescent="0.25"/>
  <cols>
    <col min="1" max="1" width="35.7109375" style="1" customWidth="1"/>
    <col min="2" max="2" width="25.7109375" style="1" customWidth="1"/>
    <col min="3" max="3" width="13.28515625" style="7" customWidth="1"/>
    <col min="4" max="14" width="13.28515625" style="1" customWidth="1"/>
    <col min="15" max="15" width="18.7109375" style="1" customWidth="1"/>
    <col min="16" max="16" width="20.7109375" style="1" customWidth="1"/>
    <col min="17" max="16384" width="11.42578125" style="1"/>
  </cols>
  <sheetData>
    <row r="1" spans="1:22" customFormat="1" ht="27.95" customHeight="1" x14ac:dyDescent="0.2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  <c r="Q1" s="1"/>
      <c r="R1" s="1"/>
      <c r="S1" s="1"/>
      <c r="T1" s="1"/>
      <c r="U1" s="1"/>
      <c r="V1" s="1"/>
    </row>
    <row r="2" spans="1:22" customFormat="1" ht="27.95" customHeight="1" x14ac:dyDescent="0.25">
      <c r="A2" s="37" t="s">
        <v>34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9"/>
      <c r="Q2" s="1"/>
      <c r="R2" s="1"/>
      <c r="S2" s="1"/>
      <c r="T2" s="1"/>
      <c r="U2" s="1"/>
      <c r="V2" s="1"/>
    </row>
    <row r="3" spans="1:22" customFormat="1" ht="27.95" customHeight="1" x14ac:dyDescent="0.25">
      <c r="A3" s="32" t="s">
        <v>17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4"/>
      <c r="Q3" s="1"/>
      <c r="R3" s="1"/>
      <c r="S3" s="1"/>
      <c r="T3" s="1"/>
      <c r="U3" s="1"/>
      <c r="V3" s="1"/>
    </row>
    <row r="4" spans="1:22" s="9" customFormat="1" ht="30" customHeight="1" x14ac:dyDescent="0.2">
      <c r="A4" s="35" t="s">
        <v>1</v>
      </c>
      <c r="B4" s="35"/>
      <c r="C4" s="36" t="s">
        <v>16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8"/>
      <c r="S4" s="8"/>
      <c r="T4" s="8"/>
      <c r="U4" s="8"/>
      <c r="V4" s="8"/>
    </row>
    <row r="5" spans="1:22" s="9" customFormat="1" ht="35.1" customHeight="1" x14ac:dyDescent="0.2">
      <c r="A5" s="18" t="s">
        <v>2</v>
      </c>
      <c r="B5" s="18" t="s">
        <v>32</v>
      </c>
      <c r="C5" s="19" t="s">
        <v>35</v>
      </c>
      <c r="D5" s="18" t="s">
        <v>10</v>
      </c>
      <c r="E5" s="20">
        <v>45373</v>
      </c>
      <c r="F5" s="18" t="s">
        <v>36</v>
      </c>
      <c r="G5" s="18" t="s">
        <v>9</v>
      </c>
      <c r="H5" s="18" t="s">
        <v>29</v>
      </c>
      <c r="I5" s="20">
        <v>45474</v>
      </c>
      <c r="J5" s="18" t="s">
        <v>11</v>
      </c>
      <c r="K5" s="18" t="s">
        <v>12</v>
      </c>
      <c r="L5" s="21" t="s">
        <v>37</v>
      </c>
      <c r="M5" s="21" t="s">
        <v>13</v>
      </c>
      <c r="N5" s="21" t="s">
        <v>14</v>
      </c>
      <c r="O5" s="22" t="s">
        <v>3</v>
      </c>
      <c r="P5" s="22" t="s">
        <v>15</v>
      </c>
      <c r="Q5" s="8"/>
      <c r="R5" s="8"/>
      <c r="S5" s="8"/>
      <c r="T5" s="8"/>
      <c r="U5" s="8"/>
      <c r="V5" s="8"/>
    </row>
    <row r="6" spans="1:22" customFormat="1" ht="30" customHeight="1" x14ac:dyDescent="0.25">
      <c r="A6" s="16" t="s">
        <v>40</v>
      </c>
      <c r="B6" s="4" t="s">
        <v>4</v>
      </c>
      <c r="C6" s="4">
        <v>1</v>
      </c>
      <c r="D6" s="40" t="s">
        <v>39</v>
      </c>
      <c r="E6" s="13">
        <v>1</v>
      </c>
      <c r="F6" s="40" t="s">
        <v>39</v>
      </c>
      <c r="G6" s="40" t="s">
        <v>39</v>
      </c>
      <c r="H6" s="40" t="s">
        <v>39</v>
      </c>
      <c r="I6" s="13">
        <v>0</v>
      </c>
      <c r="J6" s="40" t="s">
        <v>39</v>
      </c>
      <c r="K6" s="17"/>
      <c r="L6" s="15"/>
      <c r="M6" s="17"/>
      <c r="N6" s="17"/>
      <c r="O6" s="3">
        <f>SUM(C6:N6)</f>
        <v>2</v>
      </c>
      <c r="P6" s="23">
        <f>(O6*100)/($O$12)</f>
        <v>66.666666666666671</v>
      </c>
      <c r="Q6" s="1"/>
      <c r="R6" s="1"/>
      <c r="S6" s="1"/>
      <c r="T6" s="1"/>
      <c r="U6" s="1"/>
      <c r="V6" s="1"/>
    </row>
    <row r="7" spans="1:22" customFormat="1" ht="30" customHeight="1" x14ac:dyDescent="0.25">
      <c r="A7" s="25" t="s">
        <v>31</v>
      </c>
      <c r="B7" s="4" t="s">
        <v>4</v>
      </c>
      <c r="C7" s="4">
        <v>0</v>
      </c>
      <c r="D7" s="41"/>
      <c r="E7" s="13">
        <v>1</v>
      </c>
      <c r="F7" s="41"/>
      <c r="G7" s="41"/>
      <c r="H7" s="41"/>
      <c r="I7" s="13">
        <v>0</v>
      </c>
      <c r="J7" s="41"/>
      <c r="K7" s="17"/>
      <c r="L7" s="15"/>
      <c r="M7" s="17"/>
      <c r="N7" s="17"/>
      <c r="O7" s="3">
        <f>SUM(C7:N7)</f>
        <v>1</v>
      </c>
      <c r="P7" s="23">
        <f t="shared" ref="P7:P21" si="0">(O7*100)/($O$12)</f>
        <v>33.333333333333336</v>
      </c>
      <c r="Q7" s="1"/>
      <c r="R7" s="1"/>
      <c r="S7" s="1"/>
      <c r="T7" s="1"/>
      <c r="U7" s="1"/>
      <c r="V7" s="1"/>
    </row>
    <row r="8" spans="1:22" customFormat="1" ht="30" customHeight="1" x14ac:dyDescent="0.25">
      <c r="A8" s="25" t="s">
        <v>25</v>
      </c>
      <c r="B8" s="4" t="s">
        <v>5</v>
      </c>
      <c r="C8" s="4">
        <v>1</v>
      </c>
      <c r="D8" s="41"/>
      <c r="E8" s="13">
        <v>0</v>
      </c>
      <c r="F8" s="41"/>
      <c r="G8" s="41"/>
      <c r="H8" s="41"/>
      <c r="I8" s="13">
        <v>1</v>
      </c>
      <c r="J8" s="41"/>
      <c r="K8" s="17"/>
      <c r="L8" s="15"/>
      <c r="M8" s="17"/>
      <c r="N8" s="17"/>
      <c r="O8" s="3">
        <f t="shared" ref="O8:O21" si="1">SUM(C8:N8)</f>
        <v>2</v>
      </c>
      <c r="P8" s="23">
        <f t="shared" si="0"/>
        <v>66.666666666666671</v>
      </c>
      <c r="Q8" s="1"/>
      <c r="R8" s="1"/>
      <c r="S8" s="1"/>
      <c r="T8" s="1"/>
      <c r="U8" s="1"/>
      <c r="V8" s="1"/>
    </row>
    <row r="9" spans="1:22" customFormat="1" ht="30" customHeight="1" x14ac:dyDescent="0.25">
      <c r="A9" s="25" t="s">
        <v>27</v>
      </c>
      <c r="B9" s="4" t="s">
        <v>5</v>
      </c>
      <c r="C9" s="4">
        <v>0</v>
      </c>
      <c r="D9" s="41"/>
      <c r="E9" s="13">
        <v>1</v>
      </c>
      <c r="F9" s="41"/>
      <c r="G9" s="41"/>
      <c r="H9" s="41"/>
      <c r="I9" s="13">
        <v>0</v>
      </c>
      <c r="J9" s="41"/>
      <c r="K9" s="17"/>
      <c r="L9" s="15"/>
      <c r="M9" s="17"/>
      <c r="N9" s="17"/>
      <c r="O9" s="3">
        <f t="shared" si="1"/>
        <v>1</v>
      </c>
      <c r="P9" s="23">
        <f t="shared" si="0"/>
        <v>33.333333333333336</v>
      </c>
      <c r="Q9" s="1"/>
      <c r="R9" s="1"/>
      <c r="S9" s="1"/>
      <c r="T9" s="1"/>
      <c r="U9" s="1"/>
      <c r="V9" s="1"/>
    </row>
    <row r="10" spans="1:22" customFormat="1" ht="30" customHeight="1" x14ac:dyDescent="0.25">
      <c r="A10" s="25" t="s">
        <v>26</v>
      </c>
      <c r="B10" s="4" t="s">
        <v>5</v>
      </c>
      <c r="C10" s="4">
        <v>1</v>
      </c>
      <c r="D10" s="41"/>
      <c r="E10" s="13">
        <v>0</v>
      </c>
      <c r="F10" s="41"/>
      <c r="G10" s="41"/>
      <c r="H10" s="41"/>
      <c r="I10" s="13">
        <v>1</v>
      </c>
      <c r="J10" s="41"/>
      <c r="K10" s="17"/>
      <c r="L10" s="15"/>
      <c r="M10" s="17"/>
      <c r="N10" s="17"/>
      <c r="O10" s="3">
        <f t="shared" si="1"/>
        <v>2</v>
      </c>
      <c r="P10" s="23">
        <f t="shared" si="0"/>
        <v>66.666666666666671</v>
      </c>
      <c r="Q10" s="1"/>
      <c r="R10" s="1"/>
      <c r="S10" s="1"/>
      <c r="T10" s="1"/>
      <c r="U10" s="1"/>
      <c r="V10" s="1"/>
    </row>
    <row r="11" spans="1:22" customFormat="1" ht="30" customHeight="1" x14ac:dyDescent="0.25">
      <c r="A11" s="25" t="s">
        <v>33</v>
      </c>
      <c r="B11" s="4" t="s">
        <v>4</v>
      </c>
      <c r="C11" s="4">
        <v>1</v>
      </c>
      <c r="D11" s="41"/>
      <c r="E11" s="13">
        <v>0</v>
      </c>
      <c r="F11" s="41"/>
      <c r="G11" s="41"/>
      <c r="H11" s="41"/>
      <c r="I11" s="13">
        <v>1</v>
      </c>
      <c r="J11" s="41"/>
      <c r="K11" s="17"/>
      <c r="L11" s="15"/>
      <c r="M11" s="17"/>
      <c r="N11" s="17"/>
      <c r="O11" s="3">
        <f t="shared" si="1"/>
        <v>2</v>
      </c>
      <c r="P11" s="23">
        <f t="shared" si="0"/>
        <v>66.666666666666671</v>
      </c>
      <c r="Q11" s="1"/>
      <c r="R11" s="1"/>
      <c r="S11" s="1"/>
      <c r="T11" s="1"/>
      <c r="U11" s="1"/>
      <c r="V11" s="1"/>
    </row>
    <row r="12" spans="1:22" customFormat="1" ht="30" customHeight="1" x14ac:dyDescent="0.25">
      <c r="A12" s="26" t="s">
        <v>18</v>
      </c>
      <c r="B12" s="4" t="s">
        <v>28</v>
      </c>
      <c r="C12" s="4">
        <v>1</v>
      </c>
      <c r="D12" s="41"/>
      <c r="E12" s="13">
        <v>1</v>
      </c>
      <c r="F12" s="41"/>
      <c r="G12" s="41"/>
      <c r="H12" s="41"/>
      <c r="I12" s="13">
        <v>1</v>
      </c>
      <c r="J12" s="41"/>
      <c r="K12" s="17"/>
      <c r="L12" s="15"/>
      <c r="M12" s="17"/>
      <c r="N12" s="17"/>
      <c r="O12" s="3">
        <f>SUM(C12:N12)</f>
        <v>3</v>
      </c>
      <c r="P12" s="23">
        <f t="shared" si="0"/>
        <v>100</v>
      </c>
      <c r="Q12" s="1"/>
      <c r="R12" s="1"/>
      <c r="S12" s="1"/>
      <c r="T12" s="1"/>
      <c r="U12" s="1"/>
      <c r="V12" s="1"/>
    </row>
    <row r="13" spans="1:22" customFormat="1" ht="30" customHeight="1" x14ac:dyDescent="0.25">
      <c r="A13" s="26" t="s">
        <v>19</v>
      </c>
      <c r="B13" s="4" t="s">
        <v>5</v>
      </c>
      <c r="C13" s="4">
        <v>1</v>
      </c>
      <c r="D13" s="41"/>
      <c r="E13" s="13">
        <v>0</v>
      </c>
      <c r="F13" s="41"/>
      <c r="G13" s="41"/>
      <c r="H13" s="41"/>
      <c r="I13" s="13">
        <v>1</v>
      </c>
      <c r="J13" s="41"/>
      <c r="K13" s="17"/>
      <c r="L13" s="15"/>
      <c r="M13" s="17"/>
      <c r="N13" s="17"/>
      <c r="O13" s="3">
        <f t="shared" si="1"/>
        <v>2</v>
      </c>
      <c r="P13" s="23">
        <f t="shared" si="0"/>
        <v>66.666666666666671</v>
      </c>
      <c r="Q13" s="1"/>
      <c r="R13" s="1"/>
      <c r="S13" s="1"/>
      <c r="T13" s="1"/>
      <c r="U13" s="1"/>
      <c r="V13" s="1"/>
    </row>
    <row r="14" spans="1:22" customFormat="1" ht="30" customHeight="1" x14ac:dyDescent="0.25">
      <c r="A14" s="26" t="s">
        <v>20</v>
      </c>
      <c r="B14" s="4" t="s">
        <v>5</v>
      </c>
      <c r="C14" s="4">
        <v>1</v>
      </c>
      <c r="D14" s="41"/>
      <c r="E14" s="13">
        <v>1</v>
      </c>
      <c r="F14" s="41"/>
      <c r="G14" s="41"/>
      <c r="H14" s="41"/>
      <c r="I14" s="13">
        <v>0</v>
      </c>
      <c r="J14" s="41"/>
      <c r="K14" s="17"/>
      <c r="L14" s="15"/>
      <c r="M14" s="17"/>
      <c r="N14" s="17"/>
      <c r="O14" s="3">
        <f t="shared" si="1"/>
        <v>2</v>
      </c>
      <c r="P14" s="23">
        <f t="shared" si="0"/>
        <v>66.666666666666671</v>
      </c>
      <c r="Q14" s="1"/>
      <c r="R14" s="1"/>
      <c r="S14" s="1"/>
      <c r="T14" s="1"/>
      <c r="U14" s="1"/>
      <c r="V14" s="1"/>
    </row>
    <row r="15" spans="1:22" customFormat="1" ht="30" customHeight="1" x14ac:dyDescent="0.25">
      <c r="A15" s="26" t="s">
        <v>21</v>
      </c>
      <c r="B15" s="4" t="s">
        <v>5</v>
      </c>
      <c r="C15" s="4">
        <v>0</v>
      </c>
      <c r="D15" s="41"/>
      <c r="E15" s="13">
        <v>0</v>
      </c>
      <c r="F15" s="41"/>
      <c r="G15" s="41"/>
      <c r="H15" s="41"/>
      <c r="I15" s="13">
        <v>0</v>
      </c>
      <c r="J15" s="41"/>
      <c r="K15" s="17"/>
      <c r="L15" s="15"/>
      <c r="M15" s="17"/>
      <c r="N15" s="17"/>
      <c r="O15" s="3">
        <f t="shared" si="1"/>
        <v>0</v>
      </c>
      <c r="P15" s="23">
        <f t="shared" si="0"/>
        <v>0</v>
      </c>
      <c r="Q15" s="1"/>
      <c r="R15" s="1"/>
      <c r="S15" s="1"/>
      <c r="T15" s="1"/>
      <c r="U15" s="1"/>
      <c r="V15" s="1"/>
    </row>
    <row r="16" spans="1:22" customFormat="1" ht="30" customHeight="1" x14ac:dyDescent="0.25">
      <c r="A16" s="26" t="s">
        <v>22</v>
      </c>
      <c r="B16" s="4" t="s">
        <v>5</v>
      </c>
      <c r="C16" s="4">
        <v>1</v>
      </c>
      <c r="D16" s="41"/>
      <c r="E16" s="13">
        <v>0</v>
      </c>
      <c r="F16" s="41"/>
      <c r="G16" s="41"/>
      <c r="H16" s="41"/>
      <c r="I16" s="13">
        <v>1</v>
      </c>
      <c r="J16" s="41"/>
      <c r="K16" s="17"/>
      <c r="L16" s="15"/>
      <c r="M16" s="17"/>
      <c r="N16" s="17"/>
      <c r="O16" s="3">
        <f t="shared" si="1"/>
        <v>2</v>
      </c>
      <c r="P16" s="23">
        <f t="shared" si="0"/>
        <v>66.666666666666671</v>
      </c>
      <c r="Q16" s="1"/>
      <c r="R16" s="1"/>
      <c r="S16" s="1"/>
      <c r="T16" s="1"/>
      <c r="U16" s="1"/>
      <c r="V16" s="1"/>
    </row>
    <row r="17" spans="1:22" customFormat="1" ht="30" customHeight="1" x14ac:dyDescent="0.25">
      <c r="A17" s="26" t="s">
        <v>23</v>
      </c>
      <c r="B17" s="4" t="s">
        <v>5</v>
      </c>
      <c r="C17" s="4">
        <v>1</v>
      </c>
      <c r="D17" s="41"/>
      <c r="E17" s="13">
        <v>1</v>
      </c>
      <c r="F17" s="41"/>
      <c r="G17" s="41"/>
      <c r="H17" s="41"/>
      <c r="I17" s="13">
        <v>0</v>
      </c>
      <c r="J17" s="41"/>
      <c r="K17" s="17"/>
      <c r="L17" s="15"/>
      <c r="M17" s="17"/>
      <c r="N17" s="17"/>
      <c r="O17" s="3">
        <f t="shared" si="1"/>
        <v>2</v>
      </c>
      <c r="P17" s="23">
        <f t="shared" si="0"/>
        <v>66.666666666666671</v>
      </c>
      <c r="Q17" s="1"/>
      <c r="R17" s="1"/>
      <c r="S17" s="1"/>
      <c r="T17" s="1"/>
      <c r="U17" s="1"/>
      <c r="V17" s="1"/>
    </row>
    <row r="18" spans="1:22" customFormat="1" ht="30" customHeight="1" x14ac:dyDescent="0.25">
      <c r="A18" s="25" t="s">
        <v>30</v>
      </c>
      <c r="B18" s="4" t="s">
        <v>5</v>
      </c>
      <c r="C18" s="4">
        <v>0</v>
      </c>
      <c r="D18" s="41"/>
      <c r="E18" s="13">
        <v>0</v>
      </c>
      <c r="F18" s="41"/>
      <c r="G18" s="41"/>
      <c r="H18" s="41"/>
      <c r="I18" s="13">
        <v>0</v>
      </c>
      <c r="J18" s="41"/>
      <c r="K18" s="17"/>
      <c r="L18" s="15"/>
      <c r="M18" s="17"/>
      <c r="N18" s="17"/>
      <c r="O18" s="3">
        <f t="shared" si="1"/>
        <v>0</v>
      </c>
      <c r="P18" s="23">
        <f t="shared" si="0"/>
        <v>0</v>
      </c>
      <c r="Q18" s="1"/>
      <c r="R18" s="1"/>
      <c r="S18" s="1"/>
      <c r="T18" s="1"/>
      <c r="U18" s="1"/>
      <c r="V18" s="1"/>
    </row>
    <row r="19" spans="1:22" customFormat="1" ht="30" customHeight="1" x14ac:dyDescent="0.25">
      <c r="A19" s="26" t="s">
        <v>24</v>
      </c>
      <c r="B19" s="4" t="s">
        <v>4</v>
      </c>
      <c r="C19" s="4">
        <v>1</v>
      </c>
      <c r="D19" s="41"/>
      <c r="E19" s="13">
        <v>1</v>
      </c>
      <c r="F19" s="41"/>
      <c r="G19" s="41"/>
      <c r="H19" s="41"/>
      <c r="I19" s="13">
        <v>1</v>
      </c>
      <c r="J19" s="41"/>
      <c r="K19" s="17"/>
      <c r="L19" s="15"/>
      <c r="M19" s="17"/>
      <c r="N19" s="17"/>
      <c r="O19" s="3">
        <f t="shared" si="1"/>
        <v>3</v>
      </c>
      <c r="P19" s="23">
        <f t="shared" si="0"/>
        <v>100</v>
      </c>
      <c r="Q19" s="1"/>
      <c r="R19" s="1"/>
      <c r="S19" s="1"/>
      <c r="T19" s="1"/>
      <c r="U19" s="1"/>
      <c r="V19" s="1"/>
    </row>
    <row r="20" spans="1:22" customFormat="1" ht="30" customHeight="1" x14ac:dyDescent="0.25">
      <c r="A20" s="5" t="s">
        <v>38</v>
      </c>
      <c r="B20" s="4" t="s">
        <v>7</v>
      </c>
      <c r="C20" s="4">
        <v>1</v>
      </c>
      <c r="D20" s="41"/>
      <c r="E20" s="13">
        <v>1</v>
      </c>
      <c r="F20" s="41"/>
      <c r="G20" s="41"/>
      <c r="H20" s="41"/>
      <c r="I20" s="13">
        <v>1</v>
      </c>
      <c r="J20" s="41"/>
      <c r="K20" s="17"/>
      <c r="L20" s="15"/>
      <c r="M20" s="17"/>
      <c r="N20" s="17"/>
      <c r="O20" s="3">
        <f t="shared" si="1"/>
        <v>3</v>
      </c>
      <c r="P20" s="23">
        <f t="shared" si="0"/>
        <v>100</v>
      </c>
      <c r="Q20" s="1"/>
      <c r="R20" s="1"/>
      <c r="S20" s="1"/>
      <c r="T20" s="1"/>
      <c r="U20" s="1"/>
      <c r="V20" s="1"/>
    </row>
    <row r="21" spans="1:22" s="2" customFormat="1" ht="30" customHeight="1" x14ac:dyDescent="0.25">
      <c r="A21" s="24" t="s">
        <v>41</v>
      </c>
      <c r="B21" s="11" t="s">
        <v>6</v>
      </c>
      <c r="C21" s="11">
        <v>1</v>
      </c>
      <c r="D21" s="42"/>
      <c r="E21" s="13">
        <v>1</v>
      </c>
      <c r="F21" s="42"/>
      <c r="G21" s="42"/>
      <c r="H21" s="42"/>
      <c r="I21" s="13">
        <v>1</v>
      </c>
      <c r="J21" s="42"/>
      <c r="K21" s="17"/>
      <c r="L21" s="15"/>
      <c r="M21" s="17"/>
      <c r="N21" s="17"/>
      <c r="O21" s="12">
        <f t="shared" si="1"/>
        <v>3</v>
      </c>
      <c r="P21" s="23">
        <f t="shared" si="0"/>
        <v>100</v>
      </c>
      <c r="Q21" s="1"/>
      <c r="R21" s="1"/>
      <c r="S21" s="1"/>
      <c r="T21" s="1"/>
      <c r="U21" s="1"/>
      <c r="V21" s="1"/>
    </row>
    <row r="22" spans="1:22" customFormat="1" ht="30" customHeight="1" x14ac:dyDescent="0.25">
      <c r="A22" s="27" t="s">
        <v>8</v>
      </c>
      <c r="B22" s="28"/>
      <c r="C22" s="14">
        <f>AVERAGE(C6:C21)*100</f>
        <v>75</v>
      </c>
      <c r="D22" s="14"/>
      <c r="E22" s="14">
        <f>AVERAGE(E6:E21)*100</f>
        <v>56.25</v>
      </c>
      <c r="F22" s="14"/>
      <c r="G22" s="14"/>
      <c r="H22" s="14"/>
      <c r="I22" s="14">
        <f>AVERAGE(I6:I21)*100</f>
        <v>56.25</v>
      </c>
      <c r="J22" s="14" t="e">
        <f t="shared" ref="J22:K22" si="2">AVERAGE(J6:J20)*100</f>
        <v>#DIV/0!</v>
      </c>
      <c r="K22" s="14" t="e">
        <f t="shared" si="2"/>
        <v>#DIV/0!</v>
      </c>
      <c r="L22" s="14" t="e">
        <f t="shared" ref="L22" si="3">AVERAGE(L6:L20)*100</f>
        <v>#DIV/0!</v>
      </c>
      <c r="M22" s="14" t="e">
        <f>AVERAGE(M6:M20)*100</f>
        <v>#DIV/0!</v>
      </c>
      <c r="N22" s="14" t="e">
        <f>AVERAGE(N6:N20)*100</f>
        <v>#DIV/0!</v>
      </c>
      <c r="O22" s="10"/>
      <c r="P22" s="6"/>
      <c r="Q22" s="1"/>
      <c r="R22" s="1"/>
      <c r="S22" s="1"/>
      <c r="T22" s="1"/>
      <c r="U22" s="1"/>
      <c r="V22" s="1"/>
    </row>
    <row r="23" spans="1:22" customFormat="1" x14ac:dyDescent="0.25">
      <c r="A23" s="1"/>
      <c r="B23" s="1"/>
      <c r="C23" s="7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customFormat="1" x14ac:dyDescent="0.25">
      <c r="A24" s="1"/>
      <c r="B24" s="1"/>
      <c r="C24" s="7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customFormat="1" x14ac:dyDescent="0.25">
      <c r="A25" s="1"/>
      <c r="B25" s="1"/>
      <c r="C25" s="7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customFormat="1" x14ac:dyDescent="0.25">
      <c r="A26" s="1"/>
      <c r="B26" s="1"/>
      <c r="C26" s="7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customFormat="1" x14ac:dyDescent="0.25">
      <c r="A27" s="1"/>
      <c r="B27" s="1"/>
      <c r="C27" s="7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customFormat="1" x14ac:dyDescent="0.25">
      <c r="A28" s="1"/>
      <c r="B28" s="1"/>
      <c r="C28" s="7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customFormat="1" x14ac:dyDescent="0.25">
      <c r="A29" s="1"/>
      <c r="B29" s="1"/>
      <c r="C29" s="7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customFormat="1" x14ac:dyDescent="0.25">
      <c r="A30" s="1"/>
      <c r="B30" s="1"/>
      <c r="C30" s="7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customFormat="1" x14ac:dyDescent="0.25">
      <c r="A31" s="1"/>
      <c r="B31" s="1"/>
      <c r="C31" s="7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customFormat="1" x14ac:dyDescent="0.25">
      <c r="A32" s="1"/>
      <c r="B32" s="1"/>
      <c r="C32" s="7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customFormat="1" x14ac:dyDescent="0.25">
      <c r="A33" s="1"/>
      <c r="B33" s="1"/>
      <c r="C33" s="7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customFormat="1" x14ac:dyDescent="0.25">
      <c r="A34" s="1"/>
      <c r="B34" s="1"/>
      <c r="C34" s="7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customFormat="1" x14ac:dyDescent="0.25">
      <c r="A35" s="1"/>
      <c r="B35" s="1"/>
      <c r="C35" s="7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customFormat="1" x14ac:dyDescent="0.25">
      <c r="A36" s="1"/>
      <c r="B36" s="1"/>
      <c r="C36" s="7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customFormat="1" x14ac:dyDescent="0.25">
      <c r="A37" s="1"/>
      <c r="B37" s="1"/>
      <c r="C37" s="7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customFormat="1" x14ac:dyDescent="0.25">
      <c r="A38" s="1"/>
      <c r="B38" s="1"/>
      <c r="C38" s="7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customFormat="1" x14ac:dyDescent="0.25">
      <c r="A39" s="1"/>
      <c r="B39" s="1"/>
      <c r="C39" s="7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customFormat="1" x14ac:dyDescent="0.25">
      <c r="A40" s="1"/>
      <c r="B40" s="1"/>
      <c r="C40" s="7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customFormat="1" x14ac:dyDescent="0.25">
      <c r="A41" s="1"/>
      <c r="B41" s="1"/>
      <c r="C41" s="7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customFormat="1" x14ac:dyDescent="0.25">
      <c r="A42" s="1"/>
      <c r="B42" s="1"/>
      <c r="C42" s="7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customFormat="1" x14ac:dyDescent="0.25">
      <c r="A43" s="1"/>
      <c r="B43" s="1"/>
      <c r="C43" s="7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customFormat="1" x14ac:dyDescent="0.25">
      <c r="A44" s="1"/>
      <c r="B44" s="1"/>
      <c r="C44" s="7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customFormat="1" x14ac:dyDescent="0.25">
      <c r="A45" s="1"/>
      <c r="B45" s="1"/>
      <c r="C45" s="7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customFormat="1" x14ac:dyDescent="0.25">
      <c r="A46" s="1"/>
      <c r="B46" s="1"/>
      <c r="C46" s="7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customFormat="1" x14ac:dyDescent="0.25">
      <c r="A47" s="1"/>
      <c r="B47" s="1"/>
      <c r="C47" s="7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customFormat="1" x14ac:dyDescent="0.25">
      <c r="A48" s="1"/>
      <c r="B48" s="1"/>
      <c r="C48" s="7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customFormat="1" x14ac:dyDescent="0.25">
      <c r="A49" s="1"/>
      <c r="B49" s="1"/>
      <c r="C49" s="7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customFormat="1" x14ac:dyDescent="0.25">
      <c r="A50" s="1"/>
      <c r="B50" s="1"/>
      <c r="C50" s="7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customFormat="1" x14ac:dyDescent="0.25">
      <c r="A51" s="1"/>
      <c r="B51" s="1"/>
      <c r="C51" s="7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customFormat="1" x14ac:dyDescent="0.25">
      <c r="A52" s="1"/>
      <c r="B52" s="1"/>
      <c r="C52" s="7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customFormat="1" x14ac:dyDescent="0.25">
      <c r="A53" s="1"/>
      <c r="B53" s="1"/>
      <c r="C53" s="7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customFormat="1" x14ac:dyDescent="0.25">
      <c r="A54" s="1"/>
      <c r="B54" s="1"/>
      <c r="C54" s="7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customFormat="1" x14ac:dyDescent="0.25">
      <c r="A55" s="1"/>
      <c r="B55" s="1"/>
      <c r="C55" s="7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customFormat="1" x14ac:dyDescent="0.25">
      <c r="A56" s="1"/>
      <c r="B56" s="1"/>
      <c r="C56" s="7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customFormat="1" x14ac:dyDescent="0.25">
      <c r="A57" s="1"/>
      <c r="B57" s="1"/>
      <c r="C57" s="7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customFormat="1" x14ac:dyDescent="0.25">
      <c r="A58" s="1"/>
      <c r="B58" s="1"/>
      <c r="C58" s="7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customFormat="1" x14ac:dyDescent="0.25">
      <c r="A59" s="1"/>
      <c r="B59" s="1"/>
      <c r="C59" s="7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customFormat="1" x14ac:dyDescent="0.25">
      <c r="A60" s="1"/>
      <c r="B60" s="1"/>
      <c r="C60" s="7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customFormat="1" x14ac:dyDescent="0.25">
      <c r="A61" s="1"/>
      <c r="B61" s="1"/>
      <c r="C61" s="7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customFormat="1" x14ac:dyDescent="0.25">
      <c r="A62" s="1"/>
      <c r="B62" s="1"/>
      <c r="C62" s="7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customFormat="1" x14ac:dyDescent="0.25">
      <c r="A63" s="1"/>
      <c r="B63" s="1"/>
      <c r="C63" s="7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customFormat="1" x14ac:dyDescent="0.25">
      <c r="A64" s="1"/>
      <c r="B64" s="1"/>
      <c r="C64" s="7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customFormat="1" x14ac:dyDescent="0.25">
      <c r="A65" s="1"/>
      <c r="B65" s="1"/>
      <c r="C65" s="7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customFormat="1" x14ac:dyDescent="0.25">
      <c r="A66" s="1"/>
      <c r="B66" s="1"/>
      <c r="C66" s="7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customFormat="1" x14ac:dyDescent="0.25">
      <c r="A67" s="1"/>
      <c r="B67" s="1"/>
      <c r="C67" s="7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customFormat="1" x14ac:dyDescent="0.25">
      <c r="A68" s="1"/>
      <c r="B68" s="1"/>
      <c r="C68" s="7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customFormat="1" x14ac:dyDescent="0.25">
      <c r="A69" s="1"/>
      <c r="B69" s="1"/>
      <c r="C69" s="7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customFormat="1" x14ac:dyDescent="0.25">
      <c r="A70" s="1"/>
      <c r="B70" s="1"/>
      <c r="C70" s="7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customFormat="1" x14ac:dyDescent="0.25">
      <c r="A71" s="1"/>
      <c r="B71" s="1"/>
      <c r="C71" s="7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</sheetData>
  <mergeCells count="11">
    <mergeCell ref="A22:B22"/>
    <mergeCell ref="A1:P1"/>
    <mergeCell ref="A3:P3"/>
    <mergeCell ref="A4:B4"/>
    <mergeCell ref="C4:P4"/>
    <mergeCell ref="A2:P2"/>
    <mergeCell ref="D6:D21"/>
    <mergeCell ref="F6:F21"/>
    <mergeCell ref="G6:G21"/>
    <mergeCell ref="H6:H21"/>
    <mergeCell ref="J6:J21"/>
  </mergeCells>
  <hyperlinks>
    <hyperlink ref="D6:D21" r:id="rId1" display="Se informa que durante el mes el Consejo no sesionoó" xr:uid="{61C97704-910F-467F-9744-00F0683A7D43}"/>
    <hyperlink ref="F6:F21" r:id="rId2" display="Se informa que durante el mes el Consejo no sesionó" xr:uid="{BC72FFF2-FCC3-4F70-A664-7614A671594A}"/>
    <hyperlink ref="G6:G21" r:id="rId3" display="Se informa que durante el mes el Consejo no sesionó" xr:uid="{C1FAF018-37E0-4E4F-90D8-3ABADC79ABC3}"/>
    <hyperlink ref="H6:H21" r:id="rId4" display="Se informa que durante el mes el Consejo no sesionó" xr:uid="{981CB35A-7B55-4CAA-B9D7-42DA67A2B65B}"/>
    <hyperlink ref="J6:J21" r:id="rId5" display="Se informa que durante el mes el Consejo no sesionó" xr:uid="{32800D54-BB89-4465-AF29-F86D46F1DB28}"/>
  </hyperlinks>
  <pageMargins left="0.7" right="0.7" top="0.75" bottom="0.75" header="0.3" footer="0.3"/>
  <pageSetup orientation="portrait" r:id="rId6"/>
  <ignoredErrors>
    <ignoredError sqref="L22" formulaRange="1"/>
    <ignoredError sqref="J22:K22" evalError="1"/>
  </ignoredError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 Asistencia</vt:lpstr>
      <vt:lpstr>'Estadística Asistencia'!Área_de_impresión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2024-09-11T22:26:45Z</dcterms:modified>
</cp:coreProperties>
</file>