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VII. Reglamentos y Puntos Constitucionales\"/>
    </mc:Choice>
  </mc:AlternateContent>
  <xr:revisionPtr revIDLastSave="0" documentId="13_ncr:1_{9CC4CA9D-7B8F-4F14-A790-563FD46C854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Reglamentos" sheetId="1" r:id="rId1"/>
  </sheets>
  <calcPr calcId="191029"/>
</workbook>
</file>

<file path=xl/calcChain.xml><?xml version="1.0" encoding="utf-8"?>
<calcChain xmlns="http://schemas.openxmlformats.org/spreadsheetml/2006/main">
  <c r="Q20" i="1" l="1"/>
  <c r="Q18" i="1"/>
  <c r="P20" i="1" l="1"/>
  <c r="P19" i="1"/>
  <c r="Q19" i="1" s="1"/>
  <c r="P18" i="1"/>
  <c r="P17" i="1"/>
  <c r="Q17" i="1" s="1"/>
  <c r="P16" i="1"/>
  <c r="Q16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H21" i="1"/>
  <c r="I21" i="1"/>
  <c r="J21" i="1"/>
  <c r="K21" i="1"/>
  <c r="L21" i="1"/>
  <c r="M21" i="1"/>
  <c r="N21" i="1"/>
  <c r="O21" i="1"/>
  <c r="F21" i="1"/>
  <c r="G21" i="1"/>
  <c r="P15" i="1"/>
  <c r="Q15" i="1" s="1"/>
  <c r="E21" i="1"/>
  <c r="D21" i="1"/>
</calcChain>
</file>

<file path=xl/sharedStrings.xml><?xml version="1.0" encoding="utf-8"?>
<sst xmlns="http://schemas.openxmlformats.org/spreadsheetml/2006/main" count="60" uniqueCount="37">
  <si>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</si>
  <si>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</si>
  <si>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</si>
  <si>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</si>
  <si>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</si>
  <si>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</si>
  <si>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</si>
  <si>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</si>
  <si>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</si>
  <si>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Presidenta</t>
  </si>
  <si>
    <t>Manuel Rodrigo Escoto Leal</t>
  </si>
  <si>
    <t>Dulce Sarahí Cortes Vite</t>
  </si>
  <si>
    <t>PRI</t>
  </si>
  <si>
    <t>PAN</t>
  </si>
  <si>
    <t>Fabian Aceves Dávalos</t>
  </si>
  <si>
    <t>Melina Alatorre Núñez</t>
  </si>
  <si>
    <t>Estefanía Juárez Limón</t>
  </si>
  <si>
    <t>FUTURO</t>
  </si>
  <si>
    <t>Porcentaje de asistencia por Regidor</t>
  </si>
  <si>
    <t xml:space="preserve">COMISIÓN COLEGIADA Y PERMANENTE DE REGLAMENTOS Y PUNTOS CONSTITUCIONALES </t>
  </si>
  <si>
    <t>REGISTRO DE ASISTENCIA</t>
  </si>
  <si>
    <t>ESTADÍSTICA DE ASISTENCIA 2024</t>
  </si>
  <si>
    <t>JUNIO</t>
  </si>
  <si>
    <t>OCTUBRE</t>
  </si>
  <si>
    <t>NOVIEMBRE</t>
  </si>
  <si>
    <t>DICIEMBRE</t>
  </si>
  <si>
    <r>
      <t xml:space="preserve">Nancy Naraly González Ramírez 
</t>
    </r>
    <r>
      <rPr>
        <b/>
        <sz val="8"/>
        <rFont val="Century Gothic"/>
        <family val="2"/>
      </rPr>
      <t>(Regidora en licencia a partir del 12/02/2024)</t>
    </r>
  </si>
  <si>
    <r>
      <t xml:space="preserve">Omar Antonio Borboa Becerra
</t>
    </r>
    <r>
      <rPr>
        <b/>
        <sz val="8"/>
        <rFont val="Century Gothic"/>
        <family val="2"/>
      </rPr>
      <t>(Regidor en licencia a partir del 16/02/2024)</t>
    </r>
  </si>
  <si>
    <t>Rocío Guadalupe Hidalgo Pérez</t>
  </si>
  <si>
    <r>
      <t xml:space="preserve">Ana Luisa Ramírez Ramírez
</t>
    </r>
    <r>
      <rPr>
        <b/>
        <sz val="8"/>
        <rFont val="Century Gothic"/>
        <family val="2"/>
      </rPr>
      <t>(Regidora en licencia a partir del 01/03/2024)</t>
    </r>
  </si>
  <si>
    <r>
      <t xml:space="preserve">Alberto Uribe Camacho
</t>
    </r>
    <r>
      <rPr>
        <b/>
        <sz val="8"/>
        <rFont val="Century Gothic"/>
        <family val="2"/>
      </rPr>
      <t>(Regidor en licencia a partir del 01/03/2024)</t>
    </r>
  </si>
  <si>
    <r>
      <t xml:space="preserve">Iván Ricardo Chávez Gómez
</t>
    </r>
    <r>
      <rPr>
        <b/>
        <sz val="8"/>
        <rFont val="Century Gothic"/>
        <family val="2"/>
      </rPr>
      <t>(Regidor en licencia a partir del 22/03/2024)</t>
    </r>
  </si>
  <si>
    <r>
      <t xml:space="preserve">Guadalupe de los Ángeles Arellano Estrella
</t>
    </r>
    <r>
      <rPr>
        <b/>
        <sz val="8"/>
        <rFont val="Century Gothic"/>
        <family val="2"/>
      </rPr>
      <t>(Término suplencia a partir del 13/06/2024)</t>
    </r>
  </si>
  <si>
    <r>
      <t xml:space="preserve">Camilo Alejandro Saavedra González
</t>
    </r>
    <r>
      <rPr>
        <b/>
        <sz val="8"/>
        <rFont val="Century Gothic"/>
        <family val="2"/>
      </rPr>
      <t>(Término suplencia a partir del 16/06/2024)</t>
    </r>
  </si>
  <si>
    <r>
      <t xml:space="preserve">Ruth Belén Vélez de León
</t>
    </r>
    <r>
      <rPr>
        <b/>
        <sz val="8"/>
        <rFont val="Century Gothic"/>
        <family val="2"/>
      </rPr>
      <t>(Término suplencia a partir del 13/06/2024)</t>
    </r>
  </si>
  <si>
    <r>
      <t xml:space="preserve">Oscar Abrego de León
</t>
    </r>
    <r>
      <rPr>
        <b/>
        <sz val="8"/>
        <rFont val="Century Gothic"/>
        <family val="2"/>
      </rPr>
      <t>(Término suplencia a partir del 25/06/2024)</t>
    </r>
  </si>
  <si>
    <t>Se informa que durante el mes la Comisión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</si>
</sst>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0" fontId="1" fillId="2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CCECFF"/>
      <color rgb="FFDDDDDD"/>
      <color rgb="FF003399"/>
      <color rgb="FF006600"/>
      <color rgb="FF008000"/>
      <color rgb="FF33CC33"/>
      <color rgb="FF99FF66"/>
      <color rgb="FFCC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REGLAMENTOS Y PUNTOS CONSTITUCIONALES 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Reglamentos'!$A$6:$A$20</c:f>
              <c:strCache>
                <c:ptCount val="15"/>
                <c:pt idx="0">
                  <c:v>Nancy Naraly González Ramírez 
(Regidora en licencia a partir del 12/02/2024)</c:v>
                </c:pt>
                <c:pt idx="1">
                  <c:v>Guadalupe de los Ángeles Arellano Estrella
(Término suplencia a partir del 13/06/2024)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Estefanía Juárez Limón</c:v>
                </c:pt>
                <c:pt idx="5">
                  <c:v>Iván Ricardo Chávez Gómez
(Regidor en licencia a partir del 22/03/2024)</c:v>
                </c:pt>
                <c:pt idx="6">
                  <c:v>Camilo Alejandro Saavedra González
(Término suplencia a partir del 16/06/2024)</c:v>
                </c:pt>
                <c:pt idx="7">
                  <c:v>Manuel Rodrigo Escoto Leal</c:v>
                </c:pt>
                <c:pt idx="8">
                  <c:v>Omar Antonio Borboa Becerra
(Regidor en licencia a partir del 16/02/2024)</c:v>
                </c:pt>
                <c:pt idx="9">
                  <c:v>Rocío Guadalupe Hidalgo Pérez</c:v>
                </c:pt>
                <c:pt idx="10">
                  <c:v>Dulce Sarahí Cortes Vite</c:v>
                </c:pt>
                <c:pt idx="11">
                  <c:v>Ana Luisa Ramírez Ramírez
(Regidora en licencia a partir del 01/03/2024)</c:v>
                </c:pt>
                <c:pt idx="12">
                  <c:v>Ruth Belén Vélez de León
(Término suplencia a partir del 13/06/2024)</c:v>
                </c:pt>
                <c:pt idx="13">
                  <c:v>Alberto Uribe Camacho
(Regidor en licencia a partir del 01/03/2024)</c:v>
                </c:pt>
                <c:pt idx="14">
                  <c:v>Oscar Abrego de León
(Término suplencia a partir del 25/06/2024)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F29-47C7-B966-A2CD0B8DAB6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F29-47C7-B966-A2CD0B8DAB6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F29-47C7-B966-A2CD0B8DAB6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F29-47C7-B966-A2CD0B8DAB6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F29-47C7-B966-A2CD0B8DAB6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F29-47C7-B966-A2CD0B8DAB6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F29-47C7-B966-A2CD0B8DAB68}"/>
              </c:ext>
            </c:extLst>
          </c:dPt>
          <c:cat>
            <c:strRef>
              <c:f>'Estadística Reglamentos'!$A$6:$A$20</c:f>
              <c:strCache>
                <c:ptCount val="15"/>
                <c:pt idx="0">
                  <c:v>Nancy Naraly González Ramírez 
(Regidora en licencia a partir del 12/02/2024)</c:v>
                </c:pt>
                <c:pt idx="1">
                  <c:v>Guadalupe de los Ángeles Arellano Estrella
(Término suplencia a partir del 13/06/2024)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Estefanía Juárez Limón</c:v>
                </c:pt>
                <c:pt idx="5">
                  <c:v>Iván Ricardo Chávez Gómez
(Regidor en licencia a partir del 22/03/2024)</c:v>
                </c:pt>
                <c:pt idx="6">
                  <c:v>Camilo Alejandro Saavedra González
(Término suplencia a partir del 16/06/2024)</c:v>
                </c:pt>
                <c:pt idx="7">
                  <c:v>Manuel Rodrigo Escoto Leal</c:v>
                </c:pt>
                <c:pt idx="8">
                  <c:v>Omar Antonio Borboa Becerra
(Regidor en licencia a partir del 16/02/2024)</c:v>
                </c:pt>
                <c:pt idx="9">
                  <c:v>Rocío Guadalupe Hidalgo Pérez</c:v>
                </c:pt>
                <c:pt idx="10">
                  <c:v>Dulce Sarahí Cortes Vite</c:v>
                </c:pt>
                <c:pt idx="11">
                  <c:v>Ana Luisa Ramírez Ramírez
(Regidora en licencia a partir del 01/03/2024)</c:v>
                </c:pt>
                <c:pt idx="12">
                  <c:v>Ruth Belén Vélez de León
(Término suplencia a partir del 13/06/2024)</c:v>
                </c:pt>
                <c:pt idx="13">
                  <c:v>Alberto Uribe Camacho
(Regidor en licencia a partir del 01/03/2024)</c:v>
                </c:pt>
                <c:pt idx="14">
                  <c:v>Oscar Abrego de León
(Término suplencia a partir del 25/06/2024)</c:v>
                </c:pt>
              </c:strCache>
            </c:strRef>
          </c:cat>
          <c:val>
            <c:numRef>
              <c:f>'Estadística Reglamentos'!$P$6:$P$20</c:f>
              <c:numCache>
                <c:formatCode>0</c:formatCode>
                <c:ptCount val="15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8</c:v>
                </c:pt>
                <c:pt idx="8">
                  <c:v>1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29-47C7-B966-A2CD0B8DA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832696"/>
        <c:axId val="294833088"/>
      </c:barChart>
      <c:catAx>
        <c:axId val="294832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4833088"/>
        <c:crosses val="autoZero"/>
        <c:auto val="1"/>
        <c:lblAlgn val="ctr"/>
        <c:lblOffset val="100"/>
        <c:tickLblSkip val="1"/>
        <c:noMultiLvlLbl val="0"/>
      </c:catAx>
      <c:valAx>
        <c:axId val="294833088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483269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REGLAMENTOS Y PUNTOS CONSTITUCIONALES 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Reglamentos'!$A$6:$A$20</c:f>
              <c:strCache>
                <c:ptCount val="15"/>
                <c:pt idx="0">
                  <c:v>Nancy Naraly González Ramírez 
(Regidora en licencia a partir del 12/02/2024)</c:v>
                </c:pt>
                <c:pt idx="1">
                  <c:v>Guadalupe de los Ángeles Arellano Estrella
(Término suplencia a partir del 13/06/2024)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Estefanía Juárez Limón</c:v>
                </c:pt>
                <c:pt idx="5">
                  <c:v>Iván Ricardo Chávez Gómez
(Regidor en licencia a partir del 22/03/2024)</c:v>
                </c:pt>
                <c:pt idx="6">
                  <c:v>Camilo Alejandro Saavedra González
(Término suplencia a partir del 16/06/2024)</c:v>
                </c:pt>
                <c:pt idx="7">
                  <c:v>Manuel Rodrigo Escoto Leal</c:v>
                </c:pt>
                <c:pt idx="8">
                  <c:v>Omar Antonio Borboa Becerra
(Regidor en licencia a partir del 16/02/2024)</c:v>
                </c:pt>
                <c:pt idx="9">
                  <c:v>Rocío Guadalupe Hidalgo Pérez</c:v>
                </c:pt>
                <c:pt idx="10">
                  <c:v>Dulce Sarahí Cortes Vite</c:v>
                </c:pt>
                <c:pt idx="11">
                  <c:v>Ana Luisa Ramírez Ramírez
(Regidora en licencia a partir del 01/03/2024)</c:v>
                </c:pt>
                <c:pt idx="12">
                  <c:v>Ruth Belén Vélez de León
(Término suplencia a partir del 13/06/2024)</c:v>
                </c:pt>
                <c:pt idx="13">
                  <c:v>Alberto Uribe Camacho
(Regidor en licencia a partir del 01/03/2024)</c:v>
                </c:pt>
                <c:pt idx="14">
                  <c:v>Oscar Abrego de León
(Término suplencia a partir del 25/06/2024)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52-42B6-8030-A4B444F06DDA}"/>
              </c:ext>
            </c:extLst>
          </c:dPt>
          <c:dPt>
            <c:idx val="1"/>
            <c:bubble3D val="0"/>
            <c:spPr>
              <a:solidFill>
                <a:schemeClr val="accent5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52-42B6-8030-A4B444F06DDA}"/>
              </c:ext>
            </c:extLst>
          </c:dPt>
          <c:dPt>
            <c:idx val="2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52-42B6-8030-A4B444F06DDA}"/>
              </c:ext>
            </c:extLst>
          </c:dPt>
          <c:dPt>
            <c:idx val="3"/>
            <c:bubble3D val="0"/>
            <c:spPr>
              <a:solidFill>
                <a:schemeClr val="accent5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C52-42B6-8030-A4B444F06DDA}"/>
              </c:ext>
            </c:extLst>
          </c:dPt>
          <c:dPt>
            <c:idx val="4"/>
            <c:bubble3D val="0"/>
            <c:spPr>
              <a:solidFill>
                <a:schemeClr val="accent5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C52-42B6-8030-A4B444F06DDA}"/>
              </c:ext>
            </c:extLst>
          </c:dPt>
          <c:dPt>
            <c:idx val="5"/>
            <c:bubble3D val="0"/>
            <c:spPr>
              <a:solidFill>
                <a:schemeClr val="accent5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C52-42B6-8030-A4B444F06DDA}"/>
              </c:ext>
            </c:extLst>
          </c:dPt>
          <c:dPt>
            <c:idx val="6"/>
            <c:bubble3D val="0"/>
            <c:spPr>
              <a:solidFill>
                <a:schemeClr val="accent5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C52-42B6-8030-A4B444F06DDA}"/>
              </c:ext>
            </c:extLst>
          </c:dPt>
          <c:dPt>
            <c:idx val="7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C52-42B6-8030-A4B444F06DDA}"/>
              </c:ext>
            </c:extLst>
          </c:dPt>
          <c:dPt>
            <c:idx val="8"/>
            <c:bubble3D val="0"/>
            <c:spPr>
              <a:solidFill>
                <a:schemeClr val="accent5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C52-42B6-8030-A4B444F06DDA}"/>
              </c:ext>
            </c:extLst>
          </c:dPt>
          <c:dPt>
            <c:idx val="9"/>
            <c:bubble3D val="0"/>
            <c:spPr>
              <a:solidFill>
                <a:schemeClr val="accent5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C52-42B6-8030-A4B444F06DDA}"/>
              </c:ext>
            </c:extLst>
          </c:dPt>
          <c:dPt>
            <c:idx val="10"/>
            <c:bubble3D val="0"/>
            <c:spPr>
              <a:solidFill>
                <a:schemeClr val="accent5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C52-42B6-8030-A4B444F06DDA}"/>
              </c:ext>
            </c:extLst>
          </c:dPt>
          <c:dPt>
            <c:idx val="11"/>
            <c:bubble3D val="0"/>
            <c:spPr>
              <a:solidFill>
                <a:schemeClr val="accent5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19-44BD-8080-68E71DA42256}"/>
              </c:ext>
            </c:extLst>
          </c:dPt>
          <c:dPt>
            <c:idx val="12"/>
            <c:bubble3D val="0"/>
            <c:spPr>
              <a:solidFill>
                <a:schemeClr val="accent5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19-44BD-8080-68E71DA42256}"/>
              </c:ext>
            </c:extLst>
          </c:dPt>
          <c:dPt>
            <c:idx val="13"/>
            <c:bubble3D val="0"/>
            <c:spPr>
              <a:solidFill>
                <a:schemeClr val="accent5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19-44BD-8080-68E71DA42256}"/>
              </c:ext>
            </c:extLst>
          </c:dPt>
          <c:dPt>
            <c:idx val="14"/>
            <c:bubble3D val="0"/>
            <c:spPr>
              <a:solidFill>
                <a:schemeClr val="accent5">
                  <a:tint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C15-4FBB-BA00-9523E6146ECC}"/>
              </c:ext>
            </c:extLst>
          </c:dPt>
          <c:cat>
            <c:strRef>
              <c:f>'Estadística Reglamentos'!$A$6:$A$20</c:f>
              <c:strCache>
                <c:ptCount val="15"/>
                <c:pt idx="0">
                  <c:v>Nancy Naraly González Ramírez 
(Regidora en licencia a partir del 12/02/2024)</c:v>
                </c:pt>
                <c:pt idx="1">
                  <c:v>Guadalupe de los Ángeles Arellano Estrella
(Término suplencia a partir del 13/06/2024)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Estefanía Juárez Limón</c:v>
                </c:pt>
                <c:pt idx="5">
                  <c:v>Iván Ricardo Chávez Gómez
(Regidor en licencia a partir del 22/03/2024)</c:v>
                </c:pt>
                <c:pt idx="6">
                  <c:v>Camilo Alejandro Saavedra González
(Término suplencia a partir del 16/06/2024)</c:v>
                </c:pt>
                <c:pt idx="7">
                  <c:v>Manuel Rodrigo Escoto Leal</c:v>
                </c:pt>
                <c:pt idx="8">
                  <c:v>Omar Antonio Borboa Becerra
(Regidor en licencia a partir del 16/02/2024)</c:v>
                </c:pt>
                <c:pt idx="9">
                  <c:v>Rocío Guadalupe Hidalgo Pérez</c:v>
                </c:pt>
                <c:pt idx="10">
                  <c:v>Dulce Sarahí Cortes Vite</c:v>
                </c:pt>
                <c:pt idx="11">
                  <c:v>Ana Luisa Ramírez Ramírez
(Regidora en licencia a partir del 01/03/2024)</c:v>
                </c:pt>
                <c:pt idx="12">
                  <c:v>Ruth Belén Vélez de León
(Término suplencia a partir del 13/06/2024)</c:v>
                </c:pt>
                <c:pt idx="13">
                  <c:v>Alberto Uribe Camacho
(Regidor en licencia a partir del 01/03/2024)</c:v>
                </c:pt>
                <c:pt idx="14">
                  <c:v>Oscar Abrego de León
(Término suplencia a partir del 25/06/2024)</c:v>
                </c:pt>
              </c:strCache>
            </c:strRef>
          </c:cat>
          <c:val>
            <c:numRef>
              <c:f>'Estadística Reglamentos'!$Q$6:$Q$20</c:f>
              <c:numCache>
                <c:formatCode>0</c:formatCode>
                <c:ptCount val="15"/>
                <c:pt idx="0">
                  <c:v>133.33333333333334</c:v>
                </c:pt>
                <c:pt idx="1">
                  <c:v>100</c:v>
                </c:pt>
                <c:pt idx="2">
                  <c:v>114.28571428571429</c:v>
                </c:pt>
                <c:pt idx="3">
                  <c:v>42.857142857142854</c:v>
                </c:pt>
                <c:pt idx="4">
                  <c:v>100</c:v>
                </c:pt>
                <c:pt idx="5">
                  <c:v>60</c:v>
                </c:pt>
                <c:pt idx="6">
                  <c:v>100</c:v>
                </c:pt>
                <c:pt idx="7">
                  <c:v>114.28571428571429</c:v>
                </c:pt>
                <c:pt idx="8">
                  <c:v>100</c:v>
                </c:pt>
                <c:pt idx="9">
                  <c:v>116.66666666666667</c:v>
                </c:pt>
                <c:pt idx="10">
                  <c:v>42.857142857142854</c:v>
                </c:pt>
                <c:pt idx="11">
                  <c:v>75</c:v>
                </c:pt>
                <c:pt idx="12">
                  <c:v>100</c:v>
                </c:pt>
                <c:pt idx="13">
                  <c:v>50</c:v>
                </c:pt>
                <c:pt idx="14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C52-42B6-8030-A4B444F06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4417970328864027"/>
          <c:w val="0.31102699901240033"/>
          <c:h val="0.848767167673269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REGLAMENTOS Y PUNTOS CONSTITUCIONALES </a:t>
            </a:r>
          </a:p>
        </c:rich>
      </c:tx>
      <c:layout>
        <c:manualLayout>
          <c:xMode val="edge"/>
          <c:yMode val="edge"/>
          <c:x val="0.35913829343341741"/>
          <c:y val="2.4354585864883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Reglamentos'!$D$5:$O$5</c:f>
              <c:strCache>
                <c:ptCount val="12"/>
                <c:pt idx="0">
                  <c:v>29/01/2024</c:v>
                </c:pt>
                <c:pt idx="1">
                  <c:v>23/02/2024</c:v>
                </c:pt>
                <c:pt idx="2">
                  <c:v>15/03/2024</c:v>
                </c:pt>
                <c:pt idx="3">
                  <c:v>23/04/2024</c:v>
                </c:pt>
                <c:pt idx="4">
                  <c:v>27/05/2024</c:v>
                </c:pt>
                <c:pt idx="5">
                  <c:v>JUNIO</c:v>
                </c:pt>
                <c:pt idx="6">
                  <c:v>18/07/2024</c:v>
                </c:pt>
                <c:pt idx="7">
                  <c:v>28/08/2024</c:v>
                </c:pt>
                <c:pt idx="8">
                  <c:v>19/09/2024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Reglamentos'!$D$21:$O$21</c:f>
              <c:numCache>
                <c:formatCode>0</c:formatCode>
                <c:ptCount val="12"/>
                <c:pt idx="0">
                  <c:v>80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80</c:v>
                </c:pt>
                <c:pt idx="5">
                  <c:v>0</c:v>
                </c:pt>
                <c:pt idx="6">
                  <c:v>60</c:v>
                </c:pt>
                <c:pt idx="7">
                  <c:v>60</c:v>
                </c:pt>
                <c:pt idx="8">
                  <c:v>70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1-471C-9DA3-5D5C5F972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0548664"/>
        <c:axId val="294831912"/>
        <c:axId val="0"/>
      </c:bar3DChart>
      <c:catAx>
        <c:axId val="300548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4831912"/>
        <c:crosses val="autoZero"/>
        <c:auto val="0"/>
        <c:lblAlgn val="ctr"/>
        <c:lblOffset val="100"/>
        <c:noMultiLvlLbl val="0"/>
      </c:catAx>
      <c:valAx>
        <c:axId val="29483191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00548664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892175</xdr:colOff>
      <xdr:row>22</xdr:row>
      <xdr:rowOff>2908</xdr:rowOff>
    </xdr:from>
    <xdr:to>
      <xdr:col>16</xdr:col>
      <xdr:colOff>1371600</xdr:colOff>
      <xdr:row>40</xdr:row>
      <xdr:rowOff>186266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1143000</xdr:colOff>
      <xdr:row>22</xdr:row>
      <xdr:rowOff>34132</xdr:rowOff>
    </xdr:from>
    <xdr:to>
      <xdr:col>9</xdr:col>
      <xdr:colOff>19050</xdr:colOff>
      <xdr:row>41</xdr:row>
      <xdr:rowOff>31750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43</xdr:row>
      <xdr:rowOff>10583</xdr:rowOff>
    </xdr:from>
    <xdr:to>
      <xdr:col>15</xdr:col>
      <xdr:colOff>0</xdr:colOff>
      <xdr:row>71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369365</xdr:colOff>
      <xdr:row>0</xdr:row>
      <xdr:rowOff>80433</xdr:rowOff>
    </xdr:from>
    <xdr:to>
      <xdr:col>0</xdr:col>
      <xdr:colOff>1234565</xdr:colOff>
      <xdr:row>2</xdr:row>
      <xdr:rowOff>314325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65" y="80433"/>
          <a:ext cx="865200" cy="938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255065</xdr:colOff>
      <xdr:row>0</xdr:row>
      <xdr:rowOff>80433</xdr:rowOff>
    </xdr:from>
    <xdr:to>
      <xdr:col>16</xdr:col>
      <xdr:colOff>1120265</xdr:colOff>
      <xdr:row>2</xdr:row>
      <xdr:rowOff>314325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2315" y="80433"/>
          <a:ext cx="865200" cy="938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08/Comision_Reglamentos_No_Sesion_Junio_2024.pdf" TargetMode="External"/><Relationship Id="rId1" Type="http://schemas.openxmlformats.org/officeDocument/2006/relationships/hyperlink" Target="https://www.zapopan.gob.mx/wp-content/uploads/2024/04/Comision_Desarrollo_Rural_No_Sesion_Marzo_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1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style="4" customWidth="1"/>
    <col min="2" max="15" width="13.7109375" style="4" customWidth="1"/>
    <col min="16" max="16" width="18.7109375" style="4" customWidth="1"/>
    <col min="17" max="17" width="20.7109375" style="4" customWidth="1"/>
    <col min="18" max="18" width="11.42578125" style="4"/>
  </cols>
  <sheetData>
    <row r="1" spans="1:29" ht="27.9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2"/>
      <c r="S1" s="3"/>
      <c r="T1" s="3"/>
      <c r="U1" s="3"/>
      <c r="V1" s="4"/>
      <c r="W1" s="4"/>
      <c r="X1" s="4"/>
      <c r="Y1" s="4"/>
      <c r="Z1" s="4"/>
      <c r="AA1" s="4"/>
      <c r="AB1" s="4"/>
      <c r="AC1" s="4"/>
    </row>
    <row r="2" spans="1:29" ht="27.95" customHeight="1" x14ac:dyDescent="0.25">
      <c r="A2" s="36" t="s">
        <v>21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  <c r="R2" s="2"/>
      <c r="S2" s="3"/>
      <c r="T2" s="3"/>
      <c r="U2" s="3"/>
      <c r="V2" s="4"/>
      <c r="W2" s="4"/>
      <c r="X2" s="4"/>
      <c r="Y2" s="4"/>
      <c r="Z2" s="4"/>
      <c r="AA2" s="4"/>
      <c r="AB2" s="4"/>
      <c r="AC2" s="4"/>
    </row>
    <row r="3" spans="1:29" ht="27.95" customHeight="1" x14ac:dyDescent="0.25">
      <c r="A3" s="39" t="s">
        <v>19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/>
      <c r="R3" s="2"/>
      <c r="S3" s="3"/>
      <c r="T3" s="3"/>
      <c r="U3" s="3"/>
      <c r="V3" s="4"/>
      <c r="W3" s="4"/>
      <c r="X3" s="4"/>
      <c r="Y3" s="4"/>
      <c r="Z3" s="4"/>
      <c r="AA3" s="4"/>
      <c r="AB3" s="4"/>
      <c r="AC3" s="4"/>
    </row>
    <row r="4" spans="1:29" s="18" customFormat="1" ht="30" customHeight="1" x14ac:dyDescent="0.2">
      <c r="A4" s="42" t="s">
        <v>1</v>
      </c>
      <c r="B4" s="42" t="s">
        <v>2</v>
      </c>
      <c r="C4" s="42" t="s">
        <v>3</v>
      </c>
      <c r="D4" s="43" t="s">
        <v>20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5"/>
      <c r="R4" s="15"/>
      <c r="S4" s="16"/>
      <c r="T4" s="16"/>
      <c r="U4" s="16"/>
      <c r="V4" s="17"/>
      <c r="W4" s="17"/>
      <c r="X4" s="17"/>
      <c r="Y4" s="17"/>
      <c r="Z4" s="17"/>
      <c r="AA4" s="17"/>
      <c r="AB4" s="17"/>
      <c r="AC4" s="17"/>
    </row>
    <row r="5" spans="1:29" s="18" customFormat="1" ht="30" customHeight="1" x14ac:dyDescent="0.2">
      <c r="A5" s="42"/>
      <c r="B5" s="42"/>
      <c r="C5" s="42"/>
      <c r="D5" s="19">
        <v>45320</v>
      </c>
      <c r="E5" s="19">
        <v>45345</v>
      </c>
      <c r="F5" s="19">
        <v>45366</v>
      </c>
      <c r="G5" s="19">
        <v>45405</v>
      </c>
      <c r="H5" s="19">
        <v>45439</v>
      </c>
      <c r="I5" s="19" t="s">
        <v>22</v>
      </c>
      <c r="J5" s="19">
        <v>45491</v>
      </c>
      <c r="K5" s="19">
        <v>45532</v>
      </c>
      <c r="L5" s="19">
        <v>45554</v>
      </c>
      <c r="M5" s="19" t="s">
        <v>23</v>
      </c>
      <c r="N5" s="19" t="s">
        <v>24</v>
      </c>
      <c r="O5" s="19" t="s">
        <v>25</v>
      </c>
      <c r="P5" s="20" t="s">
        <v>4</v>
      </c>
      <c r="Q5" s="20" t="s">
        <v>18</v>
      </c>
      <c r="R5" s="15"/>
      <c r="S5" s="16"/>
      <c r="T5" s="16"/>
      <c r="U5" s="16"/>
      <c r="V5" s="17"/>
      <c r="W5" s="17"/>
      <c r="X5" s="17"/>
      <c r="Y5" s="17"/>
      <c r="Z5" s="17"/>
      <c r="AA5" s="17"/>
      <c r="AB5" s="17"/>
      <c r="AC5" s="17"/>
    </row>
    <row r="6" spans="1:29" ht="32.1" customHeight="1" x14ac:dyDescent="0.25">
      <c r="A6" s="27" t="s">
        <v>26</v>
      </c>
      <c r="B6" s="8" t="s">
        <v>9</v>
      </c>
      <c r="C6" s="8" t="s">
        <v>5</v>
      </c>
      <c r="D6" s="22">
        <v>1</v>
      </c>
      <c r="E6" s="28"/>
      <c r="F6" s="28"/>
      <c r="G6" s="28"/>
      <c r="H6" s="28"/>
      <c r="I6" s="46" t="s">
        <v>36</v>
      </c>
      <c r="J6" s="24">
        <v>1</v>
      </c>
      <c r="K6" s="24">
        <v>1</v>
      </c>
      <c r="L6" s="24">
        <v>1</v>
      </c>
      <c r="M6" s="24"/>
      <c r="N6" s="26"/>
      <c r="O6" s="26"/>
      <c r="P6" s="10">
        <f t="shared" ref="P6:P20" si="0">SUM(D6:O6)</f>
        <v>4</v>
      </c>
      <c r="Q6" s="11">
        <f>(P6*100)/(3)</f>
        <v>133.33333333333334</v>
      </c>
      <c r="R6" s="2"/>
      <c r="S6" s="3"/>
      <c r="T6" s="3"/>
      <c r="U6" s="3"/>
      <c r="V6" s="4"/>
      <c r="W6" s="4"/>
      <c r="X6" s="4"/>
      <c r="Y6" s="4"/>
      <c r="Z6" s="4"/>
      <c r="AA6" s="4"/>
      <c r="AB6" s="4"/>
      <c r="AC6" s="4"/>
    </row>
    <row r="7" spans="1:29" ht="32.1" customHeight="1" x14ac:dyDescent="0.25">
      <c r="A7" s="27" t="s">
        <v>32</v>
      </c>
      <c r="B7" s="25" t="s">
        <v>9</v>
      </c>
      <c r="C7" s="25" t="s">
        <v>5</v>
      </c>
      <c r="D7" s="28"/>
      <c r="E7" s="26">
        <v>1</v>
      </c>
      <c r="F7" s="26">
        <v>1</v>
      </c>
      <c r="G7" s="26">
        <v>1</v>
      </c>
      <c r="H7" s="26">
        <v>1</v>
      </c>
      <c r="I7" s="47"/>
      <c r="J7" s="28"/>
      <c r="K7" s="28"/>
      <c r="L7" s="28"/>
      <c r="M7" s="26"/>
      <c r="N7" s="26"/>
      <c r="O7" s="26"/>
      <c r="P7" s="10">
        <f t="shared" si="0"/>
        <v>4</v>
      </c>
      <c r="Q7" s="11">
        <f>(P7*100)/(4)</f>
        <v>100</v>
      </c>
      <c r="R7" s="2"/>
      <c r="S7" s="3"/>
      <c r="T7" s="3"/>
      <c r="U7" s="3"/>
      <c r="V7" s="4"/>
      <c r="W7" s="4"/>
      <c r="X7" s="4"/>
      <c r="Y7" s="4"/>
      <c r="Z7" s="4"/>
      <c r="AA7" s="4"/>
      <c r="AB7" s="4"/>
      <c r="AC7" s="4"/>
    </row>
    <row r="8" spans="1:29" ht="32.1" customHeight="1" x14ac:dyDescent="0.25">
      <c r="A8" s="12" t="s">
        <v>14</v>
      </c>
      <c r="B8" s="8" t="s">
        <v>6</v>
      </c>
      <c r="C8" s="8" t="s">
        <v>5</v>
      </c>
      <c r="D8" s="22">
        <v>1</v>
      </c>
      <c r="E8" s="22">
        <v>1</v>
      </c>
      <c r="F8" s="9">
        <v>1</v>
      </c>
      <c r="G8" s="22">
        <v>1</v>
      </c>
      <c r="H8" s="22">
        <v>1</v>
      </c>
      <c r="I8" s="47"/>
      <c r="J8" s="24">
        <v>1</v>
      </c>
      <c r="K8" s="24">
        <v>1</v>
      </c>
      <c r="L8" s="24">
        <v>1</v>
      </c>
      <c r="M8" s="24"/>
      <c r="N8" s="26"/>
      <c r="O8" s="26"/>
      <c r="P8" s="10">
        <f t="shared" si="0"/>
        <v>8</v>
      </c>
      <c r="Q8" s="11">
        <f>(P8*100)/(7)</f>
        <v>114.28571428571429</v>
      </c>
      <c r="R8" s="2"/>
      <c r="S8" s="3"/>
      <c r="T8" s="3"/>
      <c r="U8" s="3"/>
      <c r="V8" s="4"/>
      <c r="W8" s="4"/>
      <c r="X8" s="4"/>
      <c r="Y8" s="4"/>
      <c r="Z8" s="4"/>
      <c r="AA8" s="4"/>
      <c r="AB8" s="4"/>
      <c r="AC8" s="4"/>
    </row>
    <row r="9" spans="1:29" ht="32.1" customHeight="1" x14ac:dyDescent="0.25">
      <c r="A9" s="12" t="s">
        <v>15</v>
      </c>
      <c r="B9" s="8" t="s">
        <v>6</v>
      </c>
      <c r="C9" s="8" t="s">
        <v>5</v>
      </c>
      <c r="D9" s="22">
        <v>1</v>
      </c>
      <c r="E9" s="22">
        <v>0</v>
      </c>
      <c r="F9" s="9">
        <v>0</v>
      </c>
      <c r="G9" s="22">
        <v>1</v>
      </c>
      <c r="H9" s="22">
        <v>1</v>
      </c>
      <c r="I9" s="47"/>
      <c r="J9" s="24">
        <v>0</v>
      </c>
      <c r="K9" s="26">
        <v>0</v>
      </c>
      <c r="L9" s="24">
        <v>0</v>
      </c>
      <c r="M9" s="24"/>
      <c r="N9" s="26"/>
      <c r="O9" s="26"/>
      <c r="P9" s="10">
        <f t="shared" si="0"/>
        <v>3</v>
      </c>
      <c r="Q9" s="11">
        <f>(P9*100)/(7)</f>
        <v>42.857142857142854</v>
      </c>
      <c r="R9" s="2"/>
      <c r="S9" s="3"/>
      <c r="T9" s="3"/>
      <c r="U9" s="3"/>
      <c r="V9" s="4"/>
      <c r="W9" s="4"/>
      <c r="X9" s="4"/>
      <c r="Y9" s="4"/>
      <c r="Z9" s="4"/>
      <c r="AA9" s="4"/>
      <c r="AB9" s="4"/>
      <c r="AC9" s="4"/>
    </row>
    <row r="10" spans="1:29" ht="32.1" customHeight="1" x14ac:dyDescent="0.25">
      <c r="A10" s="12" t="s">
        <v>16</v>
      </c>
      <c r="B10" s="8" t="s">
        <v>6</v>
      </c>
      <c r="C10" s="8" t="s">
        <v>5</v>
      </c>
      <c r="D10" s="22">
        <v>1</v>
      </c>
      <c r="E10" s="22">
        <v>1</v>
      </c>
      <c r="F10" s="9">
        <v>1</v>
      </c>
      <c r="G10" s="22">
        <v>1</v>
      </c>
      <c r="H10" s="22">
        <v>1</v>
      </c>
      <c r="I10" s="47"/>
      <c r="J10" s="24">
        <v>0</v>
      </c>
      <c r="K10" s="24">
        <v>1</v>
      </c>
      <c r="L10" s="24">
        <v>1</v>
      </c>
      <c r="M10" s="24"/>
      <c r="N10" s="26"/>
      <c r="O10" s="26"/>
      <c r="P10" s="10">
        <f t="shared" si="0"/>
        <v>7</v>
      </c>
      <c r="Q10" s="11">
        <f>(P10*100)/(7)</f>
        <v>100</v>
      </c>
      <c r="R10" s="2"/>
      <c r="S10" s="3"/>
      <c r="T10" s="3"/>
      <c r="U10" s="3"/>
      <c r="V10" s="4"/>
      <c r="W10" s="4"/>
      <c r="X10" s="4"/>
      <c r="Y10" s="4"/>
      <c r="Z10" s="4"/>
      <c r="AA10" s="4"/>
      <c r="AB10" s="4"/>
      <c r="AC10" s="4"/>
    </row>
    <row r="11" spans="1:29" ht="32.1" customHeight="1" x14ac:dyDescent="0.25">
      <c r="A11" s="31" t="s">
        <v>31</v>
      </c>
      <c r="B11" s="8" t="s">
        <v>6</v>
      </c>
      <c r="C11" s="8" t="s">
        <v>5</v>
      </c>
      <c r="D11" s="22">
        <v>1</v>
      </c>
      <c r="E11" s="22">
        <v>0</v>
      </c>
      <c r="F11" s="9">
        <v>0</v>
      </c>
      <c r="G11" s="28"/>
      <c r="H11" s="28"/>
      <c r="I11" s="47"/>
      <c r="J11" s="24">
        <v>1</v>
      </c>
      <c r="K11" s="24">
        <v>0</v>
      </c>
      <c r="L11" s="24">
        <v>1</v>
      </c>
      <c r="M11" s="24"/>
      <c r="N11" s="26"/>
      <c r="O11" s="26"/>
      <c r="P11" s="10">
        <f t="shared" si="0"/>
        <v>3</v>
      </c>
      <c r="Q11" s="11">
        <f>(P11*100)/(5)</f>
        <v>60</v>
      </c>
      <c r="R11" s="2"/>
      <c r="S11" s="3"/>
      <c r="T11" s="3"/>
      <c r="U11" s="3"/>
      <c r="V11" s="4"/>
      <c r="W11" s="4"/>
      <c r="X11" s="4"/>
      <c r="Y11" s="4"/>
      <c r="Z11" s="4"/>
      <c r="AA11" s="4"/>
      <c r="AB11" s="4"/>
      <c r="AC11" s="4"/>
    </row>
    <row r="12" spans="1:29" ht="32.1" customHeight="1" x14ac:dyDescent="0.25">
      <c r="A12" s="31" t="s">
        <v>33</v>
      </c>
      <c r="B12" s="25" t="s">
        <v>6</v>
      </c>
      <c r="C12" s="25" t="s">
        <v>5</v>
      </c>
      <c r="D12" s="28"/>
      <c r="E12" s="28"/>
      <c r="F12" s="28"/>
      <c r="G12" s="26">
        <v>1</v>
      </c>
      <c r="H12" s="26">
        <v>1</v>
      </c>
      <c r="I12" s="47"/>
      <c r="J12" s="28"/>
      <c r="K12" s="28"/>
      <c r="L12" s="28"/>
      <c r="M12" s="26"/>
      <c r="N12" s="26"/>
      <c r="O12" s="26"/>
      <c r="P12" s="10">
        <f t="shared" si="0"/>
        <v>2</v>
      </c>
      <c r="Q12" s="11">
        <f>(P12*100)/(2)</f>
        <v>100</v>
      </c>
      <c r="R12" s="2"/>
      <c r="S12" s="3"/>
      <c r="T12" s="3"/>
      <c r="U12" s="3"/>
      <c r="V12" s="4"/>
      <c r="W12" s="4"/>
      <c r="X12" s="4"/>
      <c r="Y12" s="4"/>
      <c r="Z12" s="4"/>
      <c r="AA12" s="4"/>
      <c r="AB12" s="4"/>
      <c r="AC12" s="4"/>
    </row>
    <row r="13" spans="1:29" s="1" customFormat="1" ht="32.1" customHeight="1" x14ac:dyDescent="0.25">
      <c r="A13" s="12" t="s">
        <v>10</v>
      </c>
      <c r="B13" s="8" t="s">
        <v>6</v>
      </c>
      <c r="C13" s="8" t="s">
        <v>5</v>
      </c>
      <c r="D13" s="22">
        <v>1</v>
      </c>
      <c r="E13" s="22">
        <v>1</v>
      </c>
      <c r="F13" s="9">
        <v>1</v>
      </c>
      <c r="G13" s="22">
        <v>1</v>
      </c>
      <c r="H13" s="22">
        <v>1</v>
      </c>
      <c r="I13" s="47"/>
      <c r="J13" s="24">
        <v>1</v>
      </c>
      <c r="K13" s="24">
        <v>1</v>
      </c>
      <c r="L13" s="24">
        <v>1</v>
      </c>
      <c r="M13" s="24"/>
      <c r="N13" s="26"/>
      <c r="O13" s="26"/>
      <c r="P13" s="10">
        <f t="shared" si="0"/>
        <v>8</v>
      </c>
      <c r="Q13" s="11">
        <f>(P13*100)/(7)</f>
        <v>114.28571428571429</v>
      </c>
      <c r="R13" s="5"/>
      <c r="S13" s="3"/>
      <c r="T13" s="3"/>
      <c r="U13" s="3"/>
      <c r="V13" s="4"/>
      <c r="W13" s="4"/>
      <c r="X13" s="4"/>
      <c r="Y13" s="4"/>
      <c r="Z13" s="4"/>
      <c r="AA13" s="4"/>
      <c r="AB13" s="4"/>
      <c r="AC13" s="4"/>
    </row>
    <row r="14" spans="1:29" s="1" customFormat="1" ht="32.1" customHeight="1" x14ac:dyDescent="0.25">
      <c r="A14" s="27" t="s">
        <v>27</v>
      </c>
      <c r="B14" s="8" t="s">
        <v>6</v>
      </c>
      <c r="C14" s="8" t="s">
        <v>13</v>
      </c>
      <c r="D14" s="21">
        <v>1</v>
      </c>
      <c r="E14" s="29"/>
      <c r="F14" s="29"/>
      <c r="G14" s="29"/>
      <c r="H14" s="29"/>
      <c r="I14" s="47"/>
      <c r="J14" s="29"/>
      <c r="K14" s="29"/>
      <c r="L14" s="29"/>
      <c r="M14" s="23"/>
      <c r="N14" s="25"/>
      <c r="O14" s="25"/>
      <c r="P14" s="10">
        <f t="shared" si="0"/>
        <v>1</v>
      </c>
      <c r="Q14" s="11">
        <f>(P14*100)/(1)</f>
        <v>100</v>
      </c>
      <c r="R14" s="5"/>
      <c r="S14" s="3"/>
      <c r="T14" s="3"/>
      <c r="U14" s="3"/>
      <c r="V14" s="4"/>
      <c r="W14" s="4"/>
      <c r="X14" s="4"/>
      <c r="Y14" s="4"/>
      <c r="Z14" s="4"/>
      <c r="AA14" s="4"/>
      <c r="AB14" s="4"/>
      <c r="AC14" s="4"/>
    </row>
    <row r="15" spans="1:29" s="1" customFormat="1" ht="32.1" customHeight="1" x14ac:dyDescent="0.25">
      <c r="A15" s="7" t="s">
        <v>28</v>
      </c>
      <c r="B15" s="25" t="s">
        <v>6</v>
      </c>
      <c r="C15" s="25" t="s">
        <v>13</v>
      </c>
      <c r="D15" s="29"/>
      <c r="E15" s="30">
        <v>1</v>
      </c>
      <c r="F15" s="25">
        <v>1</v>
      </c>
      <c r="G15" s="25">
        <v>1</v>
      </c>
      <c r="H15" s="25">
        <v>1</v>
      </c>
      <c r="I15" s="47"/>
      <c r="J15" s="25">
        <v>1</v>
      </c>
      <c r="K15" s="25">
        <v>1</v>
      </c>
      <c r="L15" s="25">
        <v>1</v>
      </c>
      <c r="M15" s="25"/>
      <c r="N15" s="25"/>
      <c r="O15" s="25"/>
      <c r="P15" s="10">
        <f t="shared" si="0"/>
        <v>7</v>
      </c>
      <c r="Q15" s="11">
        <f>(P15*100)/(6)</f>
        <v>116.66666666666667</v>
      </c>
      <c r="R15" s="5"/>
      <c r="S15" s="3"/>
      <c r="T15" s="3"/>
      <c r="U15" s="3"/>
      <c r="V15" s="4"/>
      <c r="W15" s="4"/>
      <c r="X15" s="4"/>
      <c r="Y15" s="4"/>
      <c r="Z15" s="4"/>
      <c r="AA15" s="4"/>
      <c r="AB15" s="4"/>
      <c r="AC15" s="4"/>
    </row>
    <row r="16" spans="1:29" s="1" customFormat="1" ht="32.1" customHeight="1" x14ac:dyDescent="0.25">
      <c r="A16" s="7" t="s">
        <v>11</v>
      </c>
      <c r="B16" s="8" t="s">
        <v>6</v>
      </c>
      <c r="C16" s="8" t="s">
        <v>12</v>
      </c>
      <c r="D16" s="21">
        <v>0</v>
      </c>
      <c r="E16" s="21">
        <v>0</v>
      </c>
      <c r="F16" s="8">
        <v>1</v>
      </c>
      <c r="G16" s="21">
        <v>1</v>
      </c>
      <c r="H16" s="21">
        <v>0</v>
      </c>
      <c r="I16" s="47"/>
      <c r="J16" s="23">
        <v>0</v>
      </c>
      <c r="K16" s="23">
        <v>1</v>
      </c>
      <c r="L16" s="23">
        <v>0</v>
      </c>
      <c r="M16" s="23"/>
      <c r="N16" s="25"/>
      <c r="O16" s="25"/>
      <c r="P16" s="10">
        <f t="shared" si="0"/>
        <v>3</v>
      </c>
      <c r="Q16" s="11">
        <f>(P16*100)/(7)</f>
        <v>42.857142857142854</v>
      </c>
      <c r="R16" s="5"/>
      <c r="S16" s="3"/>
      <c r="T16" s="3"/>
      <c r="U16" s="3"/>
      <c r="V16" s="4"/>
      <c r="W16" s="4"/>
      <c r="X16" s="4"/>
      <c r="Y16" s="4"/>
      <c r="Z16" s="4"/>
      <c r="AA16" s="4"/>
      <c r="AB16" s="4"/>
      <c r="AC16" s="4"/>
    </row>
    <row r="17" spans="1:29" s="1" customFormat="1" ht="32.1" customHeight="1" x14ac:dyDescent="0.25">
      <c r="A17" s="27" t="s">
        <v>29</v>
      </c>
      <c r="B17" s="8" t="s">
        <v>6</v>
      </c>
      <c r="C17" s="8" t="s">
        <v>17</v>
      </c>
      <c r="D17" s="21">
        <v>1</v>
      </c>
      <c r="E17" s="21">
        <v>1</v>
      </c>
      <c r="F17" s="29"/>
      <c r="G17" s="29"/>
      <c r="H17" s="29"/>
      <c r="I17" s="47"/>
      <c r="J17" s="23">
        <v>1</v>
      </c>
      <c r="K17" s="23">
        <v>0</v>
      </c>
      <c r="L17" s="23">
        <v>0</v>
      </c>
      <c r="M17" s="23"/>
      <c r="N17" s="25"/>
      <c r="O17" s="25"/>
      <c r="P17" s="10">
        <f t="shared" si="0"/>
        <v>3</v>
      </c>
      <c r="Q17" s="11">
        <f>(P17*100)/(4)</f>
        <v>75</v>
      </c>
      <c r="R17" s="5"/>
      <c r="S17" s="3"/>
      <c r="T17" s="3"/>
      <c r="U17" s="3"/>
      <c r="V17" s="4"/>
      <c r="W17" s="4"/>
      <c r="X17" s="4"/>
      <c r="Y17" s="4"/>
      <c r="Z17" s="4"/>
      <c r="AA17" s="4"/>
      <c r="AB17" s="4"/>
      <c r="AC17" s="4"/>
    </row>
    <row r="18" spans="1:29" s="1" customFormat="1" ht="32.1" customHeight="1" x14ac:dyDescent="0.25">
      <c r="A18" s="27" t="s">
        <v>34</v>
      </c>
      <c r="B18" s="25" t="s">
        <v>6</v>
      </c>
      <c r="C18" s="25" t="s">
        <v>17</v>
      </c>
      <c r="D18" s="29"/>
      <c r="E18" s="29"/>
      <c r="F18" s="25">
        <v>1</v>
      </c>
      <c r="G18" s="25">
        <v>1</v>
      </c>
      <c r="H18" s="25">
        <v>1</v>
      </c>
      <c r="I18" s="47"/>
      <c r="J18" s="29"/>
      <c r="K18" s="29"/>
      <c r="L18" s="29"/>
      <c r="M18" s="25"/>
      <c r="N18" s="25"/>
      <c r="O18" s="25"/>
      <c r="P18" s="10">
        <f t="shared" si="0"/>
        <v>3</v>
      </c>
      <c r="Q18" s="11">
        <f>(P18*100)/(3)</f>
        <v>100</v>
      </c>
      <c r="R18" s="5"/>
      <c r="S18" s="3"/>
      <c r="T18" s="3"/>
      <c r="U18" s="3"/>
      <c r="V18" s="4"/>
      <c r="W18" s="4"/>
      <c r="X18" s="4"/>
      <c r="Y18" s="4"/>
      <c r="Z18" s="4"/>
      <c r="AA18" s="4"/>
      <c r="AB18" s="4"/>
      <c r="AC18" s="4"/>
    </row>
    <row r="19" spans="1:29" s="1" customFormat="1" ht="32.1" customHeight="1" x14ac:dyDescent="0.25">
      <c r="A19" s="27" t="s">
        <v>30</v>
      </c>
      <c r="B19" s="8" t="s">
        <v>6</v>
      </c>
      <c r="C19" s="8" t="s">
        <v>8</v>
      </c>
      <c r="D19" s="21">
        <v>0</v>
      </c>
      <c r="E19" s="21">
        <v>1</v>
      </c>
      <c r="F19" s="29"/>
      <c r="G19" s="29"/>
      <c r="H19" s="29"/>
      <c r="I19" s="47"/>
      <c r="J19" s="23">
        <v>0</v>
      </c>
      <c r="K19" s="23">
        <v>0</v>
      </c>
      <c r="L19" s="23">
        <v>1</v>
      </c>
      <c r="M19" s="23"/>
      <c r="N19" s="25"/>
      <c r="O19" s="25"/>
      <c r="P19" s="10">
        <f t="shared" si="0"/>
        <v>2</v>
      </c>
      <c r="Q19" s="11">
        <f>(P19*100)/(4)</f>
        <v>50</v>
      </c>
      <c r="R19" s="5"/>
      <c r="S19" s="3"/>
      <c r="T19" s="3"/>
      <c r="U19" s="3"/>
      <c r="V19" s="4"/>
      <c r="W19" s="4"/>
      <c r="X19" s="4"/>
      <c r="Y19" s="4"/>
      <c r="Z19" s="4"/>
      <c r="AA19" s="4"/>
      <c r="AB19" s="4"/>
      <c r="AC19" s="4"/>
    </row>
    <row r="20" spans="1:29" s="1" customFormat="1" ht="32.1" customHeight="1" x14ac:dyDescent="0.25">
      <c r="A20" s="27" t="s">
        <v>35</v>
      </c>
      <c r="B20" s="25" t="s">
        <v>6</v>
      </c>
      <c r="C20" s="25" t="s">
        <v>8</v>
      </c>
      <c r="D20" s="29"/>
      <c r="E20" s="29"/>
      <c r="F20" s="25">
        <v>1</v>
      </c>
      <c r="G20" s="25">
        <v>0</v>
      </c>
      <c r="H20" s="25">
        <v>0</v>
      </c>
      <c r="I20" s="48"/>
      <c r="J20" s="29"/>
      <c r="K20" s="29"/>
      <c r="L20" s="29"/>
      <c r="M20" s="25"/>
      <c r="N20" s="25"/>
      <c r="O20" s="25"/>
      <c r="P20" s="10">
        <f t="shared" si="0"/>
        <v>1</v>
      </c>
      <c r="Q20" s="11">
        <f>(P20*100)/(3)</f>
        <v>33.333333333333336</v>
      </c>
      <c r="R20" s="5"/>
      <c r="S20" s="3"/>
      <c r="T20" s="3"/>
      <c r="U20" s="3"/>
      <c r="V20" s="4"/>
      <c r="W20" s="4"/>
      <c r="X20" s="4"/>
      <c r="Y20" s="4"/>
      <c r="Z20" s="4"/>
      <c r="AA20" s="4"/>
      <c r="AB20" s="4"/>
      <c r="AC20" s="4"/>
    </row>
    <row r="21" spans="1:29" ht="32.1" customHeight="1" x14ac:dyDescent="0.25">
      <c r="A21" s="32" t="s">
        <v>7</v>
      </c>
      <c r="B21" s="32"/>
      <c r="C21" s="32"/>
      <c r="D21" s="13">
        <f>SUM(D6:D19)/10*100</f>
        <v>80</v>
      </c>
      <c r="E21" s="13">
        <f>SUM(E6:E20)/10*100</f>
        <v>70</v>
      </c>
      <c r="F21" s="13">
        <f>SUM(F6:F20)/10*100</f>
        <v>80</v>
      </c>
      <c r="G21" s="13">
        <f>SUM(G6:G20)/10*100</f>
        <v>90</v>
      </c>
      <c r="H21" s="13">
        <f t="shared" ref="H21:O21" si="1">SUM(H6:H20)/10*100</f>
        <v>80</v>
      </c>
      <c r="I21" s="13">
        <f t="shared" si="1"/>
        <v>0</v>
      </c>
      <c r="J21" s="13">
        <f t="shared" si="1"/>
        <v>60</v>
      </c>
      <c r="K21" s="13">
        <f t="shared" si="1"/>
        <v>60</v>
      </c>
      <c r="L21" s="13">
        <f t="shared" si="1"/>
        <v>70</v>
      </c>
      <c r="M21" s="13">
        <f t="shared" si="1"/>
        <v>0</v>
      </c>
      <c r="N21" s="13">
        <f t="shared" si="1"/>
        <v>0</v>
      </c>
      <c r="O21" s="13">
        <f t="shared" si="1"/>
        <v>0</v>
      </c>
      <c r="P21" s="14"/>
      <c r="Q21" s="13"/>
      <c r="R21" s="5"/>
      <c r="S21" s="3"/>
      <c r="T21" s="3"/>
      <c r="U21" s="3"/>
      <c r="V21" s="4"/>
      <c r="W21" s="4"/>
      <c r="X21" s="4"/>
      <c r="Y21" s="4"/>
      <c r="Z21" s="4"/>
      <c r="AA21" s="4"/>
      <c r="AB21" s="4"/>
      <c r="AC21" s="4"/>
    </row>
    <row r="22" spans="1:29" ht="20.100000000000001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4"/>
      <c r="W22" s="4"/>
      <c r="X22" s="4"/>
      <c r="Y22" s="4"/>
      <c r="Z22" s="4"/>
      <c r="AA22" s="4"/>
      <c r="AB22" s="4"/>
      <c r="AC22" s="4"/>
    </row>
    <row r="23" spans="1:29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4"/>
      <c r="W23" s="4"/>
      <c r="X23" s="4"/>
      <c r="Y23" s="4"/>
      <c r="Z23" s="4"/>
      <c r="AA23" s="4"/>
      <c r="AB23" s="4"/>
      <c r="AC23" s="4"/>
    </row>
    <row r="24" spans="1:29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  <c r="W24" s="4"/>
      <c r="X24" s="4"/>
      <c r="Y24" s="4"/>
      <c r="Z24" s="4"/>
      <c r="AA24" s="4"/>
      <c r="AB24" s="4"/>
      <c r="AC24" s="4"/>
    </row>
    <row r="25" spans="1:29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  <c r="W25" s="4"/>
      <c r="X25" s="4"/>
      <c r="Y25" s="4"/>
      <c r="Z25" s="4"/>
      <c r="AA25" s="4"/>
      <c r="AB25" s="4"/>
      <c r="AC25" s="4"/>
    </row>
    <row r="26" spans="1:29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  <c r="W26" s="4"/>
      <c r="X26" s="4"/>
      <c r="Y26" s="4"/>
      <c r="Z26" s="4"/>
      <c r="AA26" s="4"/>
      <c r="AB26" s="4"/>
      <c r="AC26" s="4"/>
    </row>
    <row r="27" spans="1:29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4"/>
      <c r="W27" s="4"/>
      <c r="X27" s="4"/>
      <c r="Y27" s="4"/>
      <c r="Z27" s="4"/>
      <c r="AA27" s="4"/>
      <c r="AB27" s="4"/>
      <c r="AC27" s="4"/>
    </row>
    <row r="28" spans="1:29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4"/>
      <c r="W28" s="4"/>
      <c r="X28" s="4"/>
      <c r="Y28" s="4"/>
      <c r="Z28" s="4"/>
      <c r="AA28" s="4"/>
      <c r="AB28" s="4"/>
      <c r="AC28" s="4"/>
    </row>
    <row r="29" spans="1:29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4"/>
      <c r="W29" s="4"/>
      <c r="X29" s="4"/>
      <c r="Y29" s="4"/>
      <c r="Z29" s="4"/>
      <c r="AA29" s="4"/>
      <c r="AB29" s="4"/>
      <c r="AC29" s="4"/>
    </row>
    <row r="30" spans="1:29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4"/>
      <c r="W30" s="4"/>
      <c r="X30" s="4"/>
      <c r="Y30" s="4"/>
      <c r="Z30" s="4"/>
      <c r="AA30" s="4"/>
      <c r="AB30" s="4"/>
      <c r="AC30" s="4"/>
    </row>
    <row r="31" spans="1:29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4"/>
      <c r="W31" s="4"/>
      <c r="X31" s="4"/>
      <c r="Y31" s="4"/>
      <c r="Z31" s="4"/>
      <c r="AA31" s="4"/>
      <c r="AB31" s="4"/>
      <c r="AC31" s="4"/>
    </row>
    <row r="32" spans="1:29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4"/>
      <c r="W32" s="4"/>
      <c r="X32" s="4"/>
      <c r="Y32" s="4"/>
      <c r="Z32" s="4"/>
      <c r="AA32" s="4"/>
      <c r="AB32" s="4"/>
      <c r="AC32" s="4"/>
    </row>
    <row r="33" spans="1:29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4"/>
      <c r="W33" s="4"/>
      <c r="X33" s="4"/>
      <c r="Y33" s="4"/>
      <c r="Z33" s="4"/>
      <c r="AA33" s="4"/>
      <c r="AB33" s="4"/>
      <c r="AC33" s="4"/>
    </row>
    <row r="34" spans="1:29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4"/>
      <c r="W34" s="4"/>
      <c r="X34" s="4"/>
      <c r="Y34" s="4"/>
      <c r="Z34" s="4"/>
      <c r="AA34" s="4"/>
      <c r="AB34" s="4"/>
      <c r="AC34" s="4"/>
    </row>
    <row r="35" spans="1:29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4"/>
      <c r="W35" s="4"/>
      <c r="X35" s="4"/>
      <c r="Y35" s="4"/>
      <c r="Z35" s="4"/>
      <c r="AA35" s="4"/>
      <c r="AB35" s="4"/>
      <c r="AC35" s="4"/>
    </row>
    <row r="36" spans="1:29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4"/>
      <c r="W36" s="4"/>
      <c r="X36" s="4"/>
      <c r="Y36" s="4"/>
      <c r="Z36" s="4"/>
      <c r="AA36" s="4"/>
      <c r="AB36" s="4"/>
      <c r="AC36" s="4"/>
    </row>
    <row r="37" spans="1:29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4"/>
      <c r="W37" s="4"/>
      <c r="X37" s="4"/>
      <c r="Y37" s="4"/>
      <c r="Z37" s="4"/>
      <c r="AA37" s="4"/>
      <c r="AB37" s="4"/>
      <c r="AC37" s="4"/>
    </row>
    <row r="38" spans="1:29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4"/>
      <c r="W38" s="4"/>
      <c r="X38" s="4"/>
      <c r="Y38" s="4"/>
      <c r="Z38" s="4"/>
      <c r="AA38" s="4"/>
      <c r="AB38" s="4"/>
      <c r="AC38" s="4"/>
    </row>
    <row r="39" spans="1:29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4"/>
      <c r="W39" s="4"/>
      <c r="X39" s="4"/>
      <c r="Y39" s="4"/>
      <c r="Z39" s="4"/>
      <c r="AA39" s="4"/>
      <c r="AB39" s="4"/>
      <c r="AC39" s="4"/>
    </row>
    <row r="40" spans="1:29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4"/>
      <c r="W40" s="4"/>
      <c r="X40" s="4"/>
      <c r="Y40" s="4"/>
      <c r="Z40" s="4"/>
      <c r="AA40" s="4"/>
      <c r="AB40" s="4"/>
      <c r="AC40" s="4"/>
    </row>
    <row r="41" spans="1:29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4"/>
      <c r="W41" s="4"/>
      <c r="X41" s="4"/>
      <c r="Y41" s="4"/>
      <c r="Z41" s="4"/>
      <c r="AA41" s="4"/>
      <c r="AB41" s="4"/>
      <c r="AC41" s="4"/>
    </row>
    <row r="42" spans="1:29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4"/>
      <c r="W42" s="4"/>
      <c r="X42" s="4"/>
      <c r="Y42" s="4"/>
      <c r="Z42" s="4"/>
      <c r="AA42" s="4"/>
      <c r="AB42" s="4"/>
      <c r="AC42" s="4"/>
    </row>
    <row r="43" spans="1:29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4"/>
      <c r="W43" s="4"/>
      <c r="X43" s="4"/>
      <c r="Y43" s="4"/>
      <c r="Z43" s="4"/>
      <c r="AA43" s="4"/>
      <c r="AB43" s="4"/>
      <c r="AC43" s="4"/>
    </row>
    <row r="44" spans="1:29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4"/>
      <c r="W44" s="4"/>
      <c r="X44" s="4"/>
      <c r="Y44" s="4"/>
      <c r="Z44" s="4"/>
      <c r="AA44" s="4"/>
      <c r="AB44" s="4"/>
      <c r="AC44" s="4"/>
    </row>
    <row r="45" spans="1:29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4"/>
      <c r="W45" s="4"/>
      <c r="X45" s="4"/>
      <c r="Y45" s="4"/>
      <c r="Z45" s="4"/>
      <c r="AA45" s="4"/>
      <c r="AB45" s="4"/>
      <c r="AC45" s="4"/>
    </row>
    <row r="46" spans="1:29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4"/>
      <c r="W46" s="4"/>
      <c r="X46" s="4"/>
      <c r="Y46" s="4"/>
      <c r="Z46" s="4"/>
      <c r="AA46" s="4"/>
      <c r="AB46" s="4"/>
      <c r="AC46" s="4"/>
    </row>
    <row r="47" spans="1:29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4"/>
      <c r="W47" s="4"/>
      <c r="X47" s="4"/>
      <c r="Y47" s="4"/>
      <c r="Z47" s="4"/>
      <c r="AA47" s="4"/>
      <c r="AB47" s="4"/>
      <c r="AC47" s="4"/>
    </row>
    <row r="48" spans="1:29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4"/>
      <c r="W48" s="4"/>
      <c r="X48" s="4"/>
      <c r="Y48" s="4"/>
      <c r="Z48" s="4"/>
      <c r="AA48" s="4"/>
      <c r="AB48" s="4"/>
      <c r="AC48" s="4"/>
    </row>
    <row r="49" spans="1:29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4"/>
      <c r="W49" s="4"/>
      <c r="X49" s="4"/>
      <c r="Y49" s="4"/>
      <c r="Z49" s="4"/>
      <c r="AA49" s="4"/>
      <c r="AB49" s="4"/>
      <c r="AC49" s="4"/>
    </row>
    <row r="50" spans="1:29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4"/>
      <c r="W50" s="4"/>
      <c r="X50" s="4"/>
      <c r="Y50" s="4"/>
      <c r="Z50" s="4"/>
      <c r="AA50" s="4"/>
      <c r="AB50" s="4"/>
      <c r="AC50" s="4"/>
    </row>
    <row r="51" spans="1:29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4"/>
      <c r="W51" s="4"/>
      <c r="X51" s="4"/>
      <c r="Y51" s="4"/>
      <c r="Z51" s="4"/>
      <c r="AA51" s="4"/>
      <c r="AB51" s="4"/>
      <c r="AC51" s="4"/>
    </row>
    <row r="52" spans="1:29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4"/>
      <c r="W52" s="4"/>
      <c r="X52" s="4"/>
      <c r="Y52" s="4"/>
      <c r="Z52" s="4"/>
      <c r="AA52" s="4"/>
      <c r="AB52" s="4"/>
      <c r="AC52" s="4"/>
    </row>
    <row r="53" spans="1:29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4"/>
      <c r="W53" s="4"/>
      <c r="X53" s="4"/>
      <c r="Y53" s="4"/>
      <c r="Z53" s="4"/>
      <c r="AA53" s="4"/>
      <c r="AB53" s="4"/>
      <c r="AC53" s="4"/>
    </row>
    <row r="54" spans="1:29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4"/>
      <c r="W54" s="4"/>
      <c r="X54" s="4"/>
      <c r="Y54" s="4"/>
      <c r="Z54" s="4"/>
      <c r="AA54" s="4"/>
      <c r="AB54" s="4"/>
      <c r="AC54" s="4"/>
    </row>
    <row r="55" spans="1:29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4"/>
      <c r="W55" s="4"/>
      <c r="X55" s="4"/>
      <c r="Y55" s="4"/>
      <c r="Z55" s="4"/>
      <c r="AA55" s="4"/>
      <c r="AB55" s="4"/>
      <c r="AC55" s="4"/>
    </row>
    <row r="56" spans="1:29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4"/>
      <c r="W56" s="4"/>
      <c r="X56" s="4"/>
      <c r="Y56" s="4"/>
      <c r="Z56" s="4"/>
      <c r="AA56" s="4"/>
      <c r="AB56" s="4"/>
      <c r="AC56" s="4"/>
    </row>
    <row r="57" spans="1:29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4"/>
      <c r="W57" s="4"/>
      <c r="X57" s="4"/>
      <c r="Y57" s="4"/>
      <c r="Z57" s="4"/>
      <c r="AA57" s="4"/>
      <c r="AB57" s="4"/>
      <c r="AC57" s="4"/>
    </row>
    <row r="58" spans="1:29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4"/>
      <c r="W58" s="4"/>
      <c r="X58" s="4"/>
      <c r="Y58" s="4"/>
      <c r="Z58" s="4"/>
      <c r="AA58" s="4"/>
      <c r="AB58" s="4"/>
      <c r="AC58" s="4"/>
    </row>
    <row r="59" spans="1:29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4"/>
      <c r="W59" s="4"/>
      <c r="X59" s="4"/>
      <c r="Y59" s="4"/>
      <c r="Z59" s="4"/>
      <c r="AA59" s="4"/>
      <c r="AB59" s="4"/>
      <c r="AC59" s="4"/>
    </row>
    <row r="60" spans="1:29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4"/>
      <c r="W60" s="4"/>
      <c r="X60" s="4"/>
      <c r="Y60" s="4"/>
      <c r="Z60" s="4"/>
      <c r="AA60" s="4"/>
      <c r="AB60" s="4"/>
      <c r="AC60" s="4"/>
    </row>
    <row r="61" spans="1:29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4"/>
      <c r="W61" s="4"/>
      <c r="X61" s="4"/>
      <c r="Y61" s="4"/>
      <c r="Z61" s="4"/>
      <c r="AA61" s="4"/>
      <c r="AB61" s="4"/>
      <c r="AC61" s="4"/>
    </row>
    <row r="62" spans="1:29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4"/>
      <c r="W62" s="4"/>
      <c r="X62" s="4"/>
      <c r="Y62" s="4"/>
      <c r="Z62" s="4"/>
      <c r="AA62" s="4"/>
      <c r="AB62" s="4"/>
      <c r="AC62" s="4"/>
    </row>
    <row r="63" spans="1:29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4"/>
      <c r="W63" s="4"/>
      <c r="X63" s="4"/>
      <c r="Y63" s="4"/>
      <c r="Z63" s="4"/>
      <c r="AA63" s="4"/>
      <c r="AB63" s="4"/>
      <c r="AC63" s="4"/>
    </row>
    <row r="64" spans="1:29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4"/>
      <c r="W64" s="4"/>
      <c r="X64" s="4"/>
      <c r="Y64" s="4"/>
      <c r="Z64" s="4"/>
      <c r="AA64" s="4"/>
      <c r="AB64" s="4"/>
      <c r="AC64" s="4"/>
    </row>
    <row r="65" spans="1:29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4"/>
      <c r="W65" s="4"/>
      <c r="X65" s="4"/>
      <c r="Y65" s="4"/>
      <c r="Z65" s="4"/>
      <c r="AA65" s="4"/>
      <c r="AB65" s="4"/>
      <c r="AC65" s="4"/>
    </row>
    <row r="66" spans="1:29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4"/>
      <c r="W66" s="4"/>
      <c r="X66" s="4"/>
      <c r="Y66" s="4"/>
      <c r="Z66" s="4"/>
      <c r="AA66" s="4"/>
      <c r="AB66" s="4"/>
      <c r="AC66" s="4"/>
    </row>
    <row r="67" spans="1:29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4"/>
      <c r="W67" s="4"/>
      <c r="X67" s="4"/>
      <c r="Y67" s="4"/>
      <c r="Z67" s="4"/>
      <c r="AA67" s="4"/>
      <c r="AB67" s="4"/>
      <c r="AC67" s="4"/>
    </row>
    <row r="68" spans="1:29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4"/>
      <c r="W68" s="4"/>
      <c r="X68" s="4"/>
      <c r="Y68" s="4"/>
      <c r="Z68" s="4"/>
      <c r="AA68" s="4"/>
      <c r="AB68" s="4"/>
      <c r="AC68" s="4"/>
    </row>
    <row r="69" spans="1:29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4"/>
      <c r="W69" s="4"/>
      <c r="X69" s="4"/>
      <c r="Y69" s="4"/>
      <c r="Z69" s="4"/>
      <c r="AA69" s="4"/>
      <c r="AB69" s="4"/>
      <c r="AC69" s="4"/>
    </row>
    <row r="70" spans="1:29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4"/>
      <c r="W70" s="4"/>
      <c r="X70" s="4"/>
      <c r="Y70" s="4"/>
      <c r="Z70" s="4"/>
      <c r="AA70" s="4"/>
      <c r="AB70" s="4"/>
      <c r="AC70" s="4"/>
    </row>
    <row r="71" spans="1:29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4"/>
      <c r="W71" s="4"/>
      <c r="X71" s="4"/>
      <c r="Y71" s="4"/>
      <c r="Z71" s="4"/>
      <c r="AA71" s="4"/>
      <c r="AB71" s="4"/>
      <c r="AC71" s="4"/>
    </row>
    <row r="72" spans="1:29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4"/>
      <c r="W72" s="4"/>
      <c r="X72" s="4"/>
      <c r="Y72" s="4"/>
      <c r="Z72" s="4"/>
      <c r="AA72" s="4"/>
      <c r="AB72" s="4"/>
      <c r="AC72" s="4"/>
    </row>
    <row r="73" spans="1:29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4"/>
      <c r="W73" s="4"/>
      <c r="X73" s="4"/>
      <c r="Y73" s="4"/>
      <c r="Z73" s="4"/>
      <c r="AA73" s="4"/>
      <c r="AB73" s="4"/>
      <c r="AC73" s="4"/>
    </row>
    <row r="74" spans="1:29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4"/>
      <c r="W74" s="4"/>
      <c r="X74" s="4"/>
      <c r="Y74" s="4"/>
      <c r="Z74" s="4"/>
      <c r="AA74" s="4"/>
      <c r="AB74" s="4"/>
      <c r="AC74" s="4"/>
    </row>
    <row r="75" spans="1:29" x14ac:dyDescent="0.25"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x14ac:dyDescent="0.25"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x14ac:dyDescent="0.25"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x14ac:dyDescent="0.25"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x14ac:dyDescent="0.25"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x14ac:dyDescent="0.25"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9:29" x14ac:dyDescent="0.25"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9:29" x14ac:dyDescent="0.25"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9:29" x14ac:dyDescent="0.25"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9:29" x14ac:dyDescent="0.25"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9:29" x14ac:dyDescent="0.25"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9:29" x14ac:dyDescent="0.25"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9:29" x14ac:dyDescent="0.25"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9:29" x14ac:dyDescent="0.25"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9:29" x14ac:dyDescent="0.25"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9:29" x14ac:dyDescent="0.25"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9:29" x14ac:dyDescent="0.25"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9:29" x14ac:dyDescent="0.25"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9:29" x14ac:dyDescent="0.25"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9:29" x14ac:dyDescent="0.25"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9:29" x14ac:dyDescent="0.25"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9:29" x14ac:dyDescent="0.25"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9:29" x14ac:dyDescent="0.25"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9:29" x14ac:dyDescent="0.25"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9:29" x14ac:dyDescent="0.25"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9:29" x14ac:dyDescent="0.25"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9:29" x14ac:dyDescent="0.25"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9:29" x14ac:dyDescent="0.25"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9:29" x14ac:dyDescent="0.25"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9:29" x14ac:dyDescent="0.25"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9:29" x14ac:dyDescent="0.25"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9:29" x14ac:dyDescent="0.25"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9:29" x14ac:dyDescent="0.25"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9:29" x14ac:dyDescent="0.25"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9:29" x14ac:dyDescent="0.25"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9:29" x14ac:dyDescent="0.25"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9:29" x14ac:dyDescent="0.25"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9:29" x14ac:dyDescent="0.25"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9:29" x14ac:dyDescent="0.25"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9:29" x14ac:dyDescent="0.25"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9:29" x14ac:dyDescent="0.25"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9:29" x14ac:dyDescent="0.25"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9:29" x14ac:dyDescent="0.25"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9:29" x14ac:dyDescent="0.25"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9:29" x14ac:dyDescent="0.25"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9:29" x14ac:dyDescent="0.25"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9:29" x14ac:dyDescent="0.25"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9:29" x14ac:dyDescent="0.25"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9:29" x14ac:dyDescent="0.25"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9:29" x14ac:dyDescent="0.25"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9:29" x14ac:dyDescent="0.25"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9:29" x14ac:dyDescent="0.25"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9:29" x14ac:dyDescent="0.25"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9:29" x14ac:dyDescent="0.25"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9:29" x14ac:dyDescent="0.25"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9:29" x14ac:dyDescent="0.25"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9:29" x14ac:dyDescent="0.25"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9:29" x14ac:dyDescent="0.25"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9:29" x14ac:dyDescent="0.25"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9:29" x14ac:dyDescent="0.25"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9:29" x14ac:dyDescent="0.25"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9:29" x14ac:dyDescent="0.25"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9:29" x14ac:dyDescent="0.25"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9:29" x14ac:dyDescent="0.25"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9:29" x14ac:dyDescent="0.25"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9:29" x14ac:dyDescent="0.25"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9:29" x14ac:dyDescent="0.25"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9:29" x14ac:dyDescent="0.25"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9:29" x14ac:dyDescent="0.25"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9:29" x14ac:dyDescent="0.25"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9:29" x14ac:dyDescent="0.25"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9:29" x14ac:dyDescent="0.25"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9:29" x14ac:dyDescent="0.25"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9:29" x14ac:dyDescent="0.25"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9:29" x14ac:dyDescent="0.25"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9:29" x14ac:dyDescent="0.25"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9:29" x14ac:dyDescent="0.25"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9:29" x14ac:dyDescent="0.25"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9:29" x14ac:dyDescent="0.25"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9:29" x14ac:dyDescent="0.25"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9:29" x14ac:dyDescent="0.25"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9:29" x14ac:dyDescent="0.25"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9:29" x14ac:dyDescent="0.25"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9:29" x14ac:dyDescent="0.25"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9:29" x14ac:dyDescent="0.25"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9:29" x14ac:dyDescent="0.25"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9:29" x14ac:dyDescent="0.25"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9:29" x14ac:dyDescent="0.25"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9:29" x14ac:dyDescent="0.25"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9:29" x14ac:dyDescent="0.25"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9:29" x14ac:dyDescent="0.25"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9:29" x14ac:dyDescent="0.25"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9:29" x14ac:dyDescent="0.25"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9:29" x14ac:dyDescent="0.25"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9:29" x14ac:dyDescent="0.25"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9:29" x14ac:dyDescent="0.25"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9:29" x14ac:dyDescent="0.25"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9:29" x14ac:dyDescent="0.25"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9:29" x14ac:dyDescent="0.25"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9:29" x14ac:dyDescent="0.25"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9:29" x14ac:dyDescent="0.25"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9:29" x14ac:dyDescent="0.25"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9:29" x14ac:dyDescent="0.25"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9:29" x14ac:dyDescent="0.25"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9:29" x14ac:dyDescent="0.25"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9:29" x14ac:dyDescent="0.25"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9:29" x14ac:dyDescent="0.25"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9:29" x14ac:dyDescent="0.25"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9:29" x14ac:dyDescent="0.25"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9:29" x14ac:dyDescent="0.25"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9:29" x14ac:dyDescent="0.25"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9:29" x14ac:dyDescent="0.25"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9:29" x14ac:dyDescent="0.25"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9:29" x14ac:dyDescent="0.25"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9:29" x14ac:dyDescent="0.25"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9:29" x14ac:dyDescent="0.25"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9:29" x14ac:dyDescent="0.25"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9:29" x14ac:dyDescent="0.25"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9:29" x14ac:dyDescent="0.25"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9:29" x14ac:dyDescent="0.25"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9:29" x14ac:dyDescent="0.25"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9:29" x14ac:dyDescent="0.25"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9:29" x14ac:dyDescent="0.25"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9:29" x14ac:dyDescent="0.25"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9:29" x14ac:dyDescent="0.25"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9:29" x14ac:dyDescent="0.25"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9:29" x14ac:dyDescent="0.25"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9:29" x14ac:dyDescent="0.25"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9:29" x14ac:dyDescent="0.25"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9:29" x14ac:dyDescent="0.25"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9:29" x14ac:dyDescent="0.25"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9:29" x14ac:dyDescent="0.25"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9:29" x14ac:dyDescent="0.25"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9:29" x14ac:dyDescent="0.25"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9:29" x14ac:dyDescent="0.25"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9:29" x14ac:dyDescent="0.25"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9:29" x14ac:dyDescent="0.25"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9:29" x14ac:dyDescent="0.25"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9:29" x14ac:dyDescent="0.25"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9:29" x14ac:dyDescent="0.25"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9:29" x14ac:dyDescent="0.25"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9:29" x14ac:dyDescent="0.25"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9:29" x14ac:dyDescent="0.25"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9:29" x14ac:dyDescent="0.25"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9:29" x14ac:dyDescent="0.25"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9:29" x14ac:dyDescent="0.25"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9:29" x14ac:dyDescent="0.25"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9:29" x14ac:dyDescent="0.25"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9:29" x14ac:dyDescent="0.25"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9:29" x14ac:dyDescent="0.25"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9:29" x14ac:dyDescent="0.25"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9:29" x14ac:dyDescent="0.25"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9:29" x14ac:dyDescent="0.25"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9:29" x14ac:dyDescent="0.25"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9:29" x14ac:dyDescent="0.25"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9:29" x14ac:dyDescent="0.25"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9:29" x14ac:dyDescent="0.25"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9:29" x14ac:dyDescent="0.25"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9:29" x14ac:dyDescent="0.25"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9:29" x14ac:dyDescent="0.25"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9:29" x14ac:dyDescent="0.25"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9:29" x14ac:dyDescent="0.25"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9:29" x14ac:dyDescent="0.25"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9:29" x14ac:dyDescent="0.25"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9:29" x14ac:dyDescent="0.25"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9:29" x14ac:dyDescent="0.25"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9:29" x14ac:dyDescent="0.25"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9:29" x14ac:dyDescent="0.25"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9:29" x14ac:dyDescent="0.25"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9:29" x14ac:dyDescent="0.25"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9:29" x14ac:dyDescent="0.25"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9:29" x14ac:dyDescent="0.25"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9:29" x14ac:dyDescent="0.25"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9:29" x14ac:dyDescent="0.25"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9:29" x14ac:dyDescent="0.25"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9:29" x14ac:dyDescent="0.25"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9:29" x14ac:dyDescent="0.25"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9:29" x14ac:dyDescent="0.25"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9:29" x14ac:dyDescent="0.25"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9:29" x14ac:dyDescent="0.25"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9:29" x14ac:dyDescent="0.25"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9:29" x14ac:dyDescent="0.25"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9:29" x14ac:dyDescent="0.25"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9:29" x14ac:dyDescent="0.25"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9:29" x14ac:dyDescent="0.25"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9:29" x14ac:dyDescent="0.25"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9:29" x14ac:dyDescent="0.25"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9:29" x14ac:dyDescent="0.25"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9:29" x14ac:dyDescent="0.25"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9:29" x14ac:dyDescent="0.25"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9:29" x14ac:dyDescent="0.25"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9:29" x14ac:dyDescent="0.25"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9:29" x14ac:dyDescent="0.25"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9:29" x14ac:dyDescent="0.25"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9:29" x14ac:dyDescent="0.25"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9:29" x14ac:dyDescent="0.25"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9:29" x14ac:dyDescent="0.25"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9:29" x14ac:dyDescent="0.25"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9:29" x14ac:dyDescent="0.25"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9:29" x14ac:dyDescent="0.25"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9:29" x14ac:dyDescent="0.25"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9:29" x14ac:dyDescent="0.25"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9:29" x14ac:dyDescent="0.25"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9:29" x14ac:dyDescent="0.25"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9:29" x14ac:dyDescent="0.25"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9:29" x14ac:dyDescent="0.25"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9:29" x14ac:dyDescent="0.25"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9:29" x14ac:dyDescent="0.25"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9:29" x14ac:dyDescent="0.25"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9:29" x14ac:dyDescent="0.25"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9:29" x14ac:dyDescent="0.25"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9:29" x14ac:dyDescent="0.25"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9:29" x14ac:dyDescent="0.25"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9:29" x14ac:dyDescent="0.25"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9:29" x14ac:dyDescent="0.25"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9:29" x14ac:dyDescent="0.25"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9:29" x14ac:dyDescent="0.25"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9:29" x14ac:dyDescent="0.25"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9:29" x14ac:dyDescent="0.25"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9:29" x14ac:dyDescent="0.25"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9:29" x14ac:dyDescent="0.25"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9:29" x14ac:dyDescent="0.25"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9:29" x14ac:dyDescent="0.25"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9:29" x14ac:dyDescent="0.25"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9:29" x14ac:dyDescent="0.25"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9:29" x14ac:dyDescent="0.25"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9:29" x14ac:dyDescent="0.25"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9:29" x14ac:dyDescent="0.25"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9:29" x14ac:dyDescent="0.25"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9:29" x14ac:dyDescent="0.25"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9:29" x14ac:dyDescent="0.25"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9:29" x14ac:dyDescent="0.25"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9:29" x14ac:dyDescent="0.25"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9:29" x14ac:dyDescent="0.25"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9:29" x14ac:dyDescent="0.25"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9:29" x14ac:dyDescent="0.25"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9:29" x14ac:dyDescent="0.25"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9:29" x14ac:dyDescent="0.25"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9:29" x14ac:dyDescent="0.25"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9:29" x14ac:dyDescent="0.25"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9:29" x14ac:dyDescent="0.25"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9:29" x14ac:dyDescent="0.25"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9:29" x14ac:dyDescent="0.25"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9:29" x14ac:dyDescent="0.25"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9:29" x14ac:dyDescent="0.25"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9:29" x14ac:dyDescent="0.25"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9:29" x14ac:dyDescent="0.25"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9:29" x14ac:dyDescent="0.25"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9:29" x14ac:dyDescent="0.25"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9:29" x14ac:dyDescent="0.25"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9:29" x14ac:dyDescent="0.25"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9:29" x14ac:dyDescent="0.25"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9:29" x14ac:dyDescent="0.25"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9:29" x14ac:dyDescent="0.25"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9:29" x14ac:dyDescent="0.25"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9:29" x14ac:dyDescent="0.25"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9:29" x14ac:dyDescent="0.25"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9:29" x14ac:dyDescent="0.25"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9:29" x14ac:dyDescent="0.25"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9:29" x14ac:dyDescent="0.25"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9:29" x14ac:dyDescent="0.25"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9:29" x14ac:dyDescent="0.25"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9:29" x14ac:dyDescent="0.25"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9:29" x14ac:dyDescent="0.25"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9:29" x14ac:dyDescent="0.25"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9:29" x14ac:dyDescent="0.25"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9:29" x14ac:dyDescent="0.25"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9:29" x14ac:dyDescent="0.25"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9:29" x14ac:dyDescent="0.25"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9:29" x14ac:dyDescent="0.25"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9:29" x14ac:dyDescent="0.25"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9:29" x14ac:dyDescent="0.25"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9:29" x14ac:dyDescent="0.25"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9:29" x14ac:dyDescent="0.25"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9:29" x14ac:dyDescent="0.25"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9:29" x14ac:dyDescent="0.25"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9:29" x14ac:dyDescent="0.25"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9:29" x14ac:dyDescent="0.25"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9:29" x14ac:dyDescent="0.25"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9:29" x14ac:dyDescent="0.25"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9:29" x14ac:dyDescent="0.25"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9:29" x14ac:dyDescent="0.25"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9:29" x14ac:dyDescent="0.25"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9:29" x14ac:dyDescent="0.25"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9:29" x14ac:dyDescent="0.25"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9:29" x14ac:dyDescent="0.25"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9:29" x14ac:dyDescent="0.25"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9:29" x14ac:dyDescent="0.25"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9:29" x14ac:dyDescent="0.25"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9:29" x14ac:dyDescent="0.25"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9:29" x14ac:dyDescent="0.25"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9:29" x14ac:dyDescent="0.25"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9:29" x14ac:dyDescent="0.25"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9:29" x14ac:dyDescent="0.25"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9:29" x14ac:dyDescent="0.25"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9:29" x14ac:dyDescent="0.25"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9:29" x14ac:dyDescent="0.25"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9:29" x14ac:dyDescent="0.25"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9:29" x14ac:dyDescent="0.25"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9:29" x14ac:dyDescent="0.25"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9:29" x14ac:dyDescent="0.25"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9:29" x14ac:dyDescent="0.25"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9:29" x14ac:dyDescent="0.25"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9:29" x14ac:dyDescent="0.25"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9:29" x14ac:dyDescent="0.25"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9:29" x14ac:dyDescent="0.25"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9:29" x14ac:dyDescent="0.25"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19:29" x14ac:dyDescent="0.25"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19:29" x14ac:dyDescent="0.25"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9:29" x14ac:dyDescent="0.25"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9:29" x14ac:dyDescent="0.25"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9:29" x14ac:dyDescent="0.25"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9:29" x14ac:dyDescent="0.25"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9:29" x14ac:dyDescent="0.25"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9:29" x14ac:dyDescent="0.25"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9:29" x14ac:dyDescent="0.25"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9:29" x14ac:dyDescent="0.25"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19:29" x14ac:dyDescent="0.25"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19:29" x14ac:dyDescent="0.25"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19:29" x14ac:dyDescent="0.25"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19:29" x14ac:dyDescent="0.25"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9:29" x14ac:dyDescent="0.25"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19:29" x14ac:dyDescent="0.25"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19:29" x14ac:dyDescent="0.25"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19:29" x14ac:dyDescent="0.25"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19:29" x14ac:dyDescent="0.25"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19:29" x14ac:dyDescent="0.25"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19:29" x14ac:dyDescent="0.25"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19:29" x14ac:dyDescent="0.25"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19:29" x14ac:dyDescent="0.25"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19:29" x14ac:dyDescent="0.25"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19:29" x14ac:dyDescent="0.25"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19:29" x14ac:dyDescent="0.25"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9:29" x14ac:dyDescent="0.25"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19:29" x14ac:dyDescent="0.25"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19:29" x14ac:dyDescent="0.25"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19:29" x14ac:dyDescent="0.25"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19:29" x14ac:dyDescent="0.25"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19:29" x14ac:dyDescent="0.25"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19:29" x14ac:dyDescent="0.25"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19:29" x14ac:dyDescent="0.25"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19:29" x14ac:dyDescent="0.25"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19:29" x14ac:dyDescent="0.25"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19:29" x14ac:dyDescent="0.25"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19:29" x14ac:dyDescent="0.25"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19:29" x14ac:dyDescent="0.25"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19:29" x14ac:dyDescent="0.25"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19:29" x14ac:dyDescent="0.25"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19:29" x14ac:dyDescent="0.25"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19:29" x14ac:dyDescent="0.25"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19:29" x14ac:dyDescent="0.25"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19:29" x14ac:dyDescent="0.25"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19:29" x14ac:dyDescent="0.25"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19:29" x14ac:dyDescent="0.25"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spans="19:29" x14ac:dyDescent="0.25"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spans="19:29" x14ac:dyDescent="0.25"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spans="19:29" x14ac:dyDescent="0.25"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spans="19:29" x14ac:dyDescent="0.25"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spans="19:29" x14ac:dyDescent="0.25"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spans="19:29" x14ac:dyDescent="0.25"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spans="19:29" x14ac:dyDescent="0.25"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spans="19:29" x14ac:dyDescent="0.25"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spans="19:29" x14ac:dyDescent="0.25"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spans="19:29" x14ac:dyDescent="0.25"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spans="19:29" x14ac:dyDescent="0.25"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spans="19:29" x14ac:dyDescent="0.25"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spans="19:29" x14ac:dyDescent="0.25"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spans="19:29" x14ac:dyDescent="0.25"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spans="19:29" x14ac:dyDescent="0.25"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spans="19:29" x14ac:dyDescent="0.25"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spans="19:29" x14ac:dyDescent="0.25"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spans="19:29" x14ac:dyDescent="0.25"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spans="19:29" x14ac:dyDescent="0.25"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spans="19:29" x14ac:dyDescent="0.25"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spans="19:29" x14ac:dyDescent="0.25"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spans="19:29" x14ac:dyDescent="0.25"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spans="19:29" x14ac:dyDescent="0.25"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spans="19:29" x14ac:dyDescent="0.25"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spans="19:29" x14ac:dyDescent="0.25"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spans="19:29" x14ac:dyDescent="0.25"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spans="19:29" x14ac:dyDescent="0.25"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spans="19:29" x14ac:dyDescent="0.25"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spans="19:29" x14ac:dyDescent="0.25"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spans="19:29" x14ac:dyDescent="0.25"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spans="19:29" x14ac:dyDescent="0.25"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spans="19:29" x14ac:dyDescent="0.25"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spans="19:29" x14ac:dyDescent="0.25"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spans="19:29" x14ac:dyDescent="0.25"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spans="19:29" x14ac:dyDescent="0.25"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spans="19:29" x14ac:dyDescent="0.25"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spans="19:29" x14ac:dyDescent="0.25"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spans="19:29" x14ac:dyDescent="0.25"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spans="19:29" x14ac:dyDescent="0.25"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spans="19:29" x14ac:dyDescent="0.25"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spans="19:29" x14ac:dyDescent="0.25"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spans="19:29" x14ac:dyDescent="0.25"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spans="19:29" x14ac:dyDescent="0.25"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spans="19:29" x14ac:dyDescent="0.25"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spans="19:29" x14ac:dyDescent="0.25"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spans="19:29" x14ac:dyDescent="0.25"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spans="19:29" x14ac:dyDescent="0.25"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spans="19:29" x14ac:dyDescent="0.25"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spans="19:29" x14ac:dyDescent="0.25"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spans="19:29" x14ac:dyDescent="0.25"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spans="19:29" x14ac:dyDescent="0.25"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spans="19:29" x14ac:dyDescent="0.25"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spans="19:29" x14ac:dyDescent="0.25"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spans="19:29" x14ac:dyDescent="0.25"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spans="19:29" x14ac:dyDescent="0.25"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spans="19:29" x14ac:dyDescent="0.25"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spans="19:29" x14ac:dyDescent="0.25"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spans="19:29" x14ac:dyDescent="0.25"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spans="19:29" x14ac:dyDescent="0.25"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spans="19:29" x14ac:dyDescent="0.25"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spans="19:29" x14ac:dyDescent="0.25"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spans="19:29" x14ac:dyDescent="0.25"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spans="19:29" x14ac:dyDescent="0.25"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spans="19:29" x14ac:dyDescent="0.25"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spans="19:29" x14ac:dyDescent="0.25"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spans="19:29" x14ac:dyDescent="0.25"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spans="19:29" x14ac:dyDescent="0.25"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spans="19:29" x14ac:dyDescent="0.25"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spans="19:29" x14ac:dyDescent="0.25"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spans="19:29" x14ac:dyDescent="0.25"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spans="19:29" x14ac:dyDescent="0.25"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spans="19:29" x14ac:dyDescent="0.25"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spans="19:29" x14ac:dyDescent="0.25"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</sheetData>
  <mergeCells count="9">
    <mergeCell ref="A21:C21"/>
    <mergeCell ref="A1:Q1"/>
    <mergeCell ref="A2:Q2"/>
    <mergeCell ref="A3:Q3"/>
    <mergeCell ref="A4:A5"/>
    <mergeCell ref="B4:B5"/>
    <mergeCell ref="C4:C5"/>
    <mergeCell ref="D4:Q4"/>
    <mergeCell ref="I6:I20"/>
  </mergeCells>
  <hyperlinks>
    <hyperlink ref="I6:I11" r:id="rId1" display="Se informa que durante el mes la Comisión no sesionó" xr:uid="{6B419DB7-308D-445F-B09F-D3C23E4B8C52}"/>
    <hyperlink ref="I6:I20" r:id="rId2" display="Se informa que durante el mes la Comisión no sesionó" xr:uid="{B35D3B1F-FADD-4ABC-8C77-49725FB991C6}"/>
  </hyperlinks>
  <pageMargins left="0.70866141732283472" right="0.70866141732283472" top="0.74803149606299213" bottom="0.74803149606299213" header="0.31496062992125984" footer="0.31496062992125984"/>
  <pageSetup paperSize="5" scale="70" orientation="landscape" r:id="rId3"/>
  <ignoredErrors>
    <ignoredError sqref="D21:H21 J21:L21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Reglamentos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2024-09-23T22:06:09Z</dcterms:modified>
</cp:coreProperties>
</file>