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xr:revisionPtr revIDLastSave="0" documentId="13_ncr:1_{8CA63E12-3A80-4223-A91F-92A26D3DC4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de Asist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C13" i="2" l="1"/>
  <c r="E13" i="2"/>
  <c r="F13" i="2"/>
  <c r="H13" i="2"/>
  <c r="I13" i="2"/>
  <c r="N13" i="2" l="1"/>
  <c r="M13" i="2"/>
  <c r="L13" i="2"/>
  <c r="J13" i="2"/>
  <c r="O11" i="2"/>
  <c r="O12" i="2"/>
  <c r="P12" i="2" s="1"/>
  <c r="O7" i="2" l="1"/>
  <c r="O8" i="2"/>
  <c r="O9" i="2"/>
  <c r="O10" i="2"/>
  <c r="O6" i="2"/>
  <c r="P11" i="2" l="1"/>
  <c r="P6" i="2"/>
  <c r="P8" i="2" l="1"/>
  <c r="P7" i="2"/>
  <c r="P10" i="2"/>
  <c r="P9" i="2"/>
</calcChain>
</file>

<file path=xl/sharedStrings.xml><?xml version="1.0" encoding="utf-8"?>
<sst xmlns="http://schemas.openxmlformats.org/spreadsheetml/2006/main" count="33" uniqueCount="27">
  <si>
    <t>AYUNTAMIENTO DE ZAPOPAN, JALISCO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</si>
  <si>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</si>
  <si>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</si>
  <si>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</si>
  <si>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</si>
  <si>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</si>
  <si>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 xml:space="preserve">Total </t>
  </si>
  <si>
    <t>ESTADÍSTICA DE ASISTENCIA</t>
  </si>
  <si>
    <t>Porcentaje de asistencia por Consejero</t>
  </si>
  <si>
    <t>FEBRERO</t>
  </si>
  <si>
    <t>AGOSTO</t>
  </si>
  <si>
    <t>OCTUBRE</t>
  </si>
  <si>
    <t>NOVIEMBRE</t>
  </si>
  <si>
    <t>Registro de Asistencia</t>
  </si>
  <si>
    <t xml:space="preserve">Integrantes del Consejo </t>
  </si>
  <si>
    <t>DICIEMBRE</t>
  </si>
  <si>
    <t>Consejera</t>
  </si>
  <si>
    <t>MAYO</t>
  </si>
  <si>
    <t xml:space="preserve"> CONSEJO MUNICIPAL DE PARTICIPACIÓN CIUDADANA 2024</t>
  </si>
  <si>
    <t>Se hace de su conocimiento que durante el mes no sesionó</t>
  </si>
  <si>
    <t>Bardomiano Galindo López (Titular)
Aimee Alejandra Delgadillo Alvarez (Suplente)</t>
  </si>
  <si>
    <t>Eliseo Villareal Félix (Titular)
Maria Eugenia Torre Alonso (Suplente)</t>
  </si>
  <si>
    <t>José David Aceves Esquivias (Titular)
Dulce Maria Camacho Morales (Suplente)</t>
  </si>
  <si>
    <t>Alejandra Iraiz Robles Sánchez (Titular)
Christian Manuel Gudiño Gudiño (Suplente)</t>
  </si>
  <si>
    <t>Héctor Luna Pérez (Titular)
Blanca Antonia Brambila Medrano (Suplente)</t>
  </si>
  <si>
    <t>Sofia Azucena Gonzalez Gonzalez (Titular)
Jose David Castroverde Perez (Suplente)</t>
  </si>
  <si>
    <t>Karen Allene Quintero Perez (Titular)
Ernesto Torres Hernandez (Suplente)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</si>
</sst>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0" fontId="4" fillId="0" borderId="9" xfId="2" applyFont="1" applyFill="1" applyBorder="1" applyAlignment="1" applyProtection="1">
      <alignment vertical="top" wrapText="1"/>
    </xf>
    <xf numFmtId="0" fontId="9" fillId="0" borderId="9" xfId="2" applyFont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9" xfId="2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'Registro de Asistencia'!$O$5</c:f>
              <c:strCache>
                <c:ptCount val="1"/>
                <c:pt idx="0">
                  <c:v>Total de asistencias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E-41F5-B7E1-44D88A58B08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E-41F5-B7E1-44D88A58B08A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E-41F5-B7E1-44D88A58B08A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E-41F5-B7E1-44D88A58B08A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FE-41F5-B7E1-44D88A58B08A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FE-41F5-B7E1-44D88A58B08A}"/>
              </c:ext>
            </c:extLst>
          </c:dPt>
          <c:dPt>
            <c:idx val="6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FE-41F5-B7E1-44D88A58B08A}"/>
              </c:ext>
            </c:extLst>
          </c:dPt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Asistencia'!$O$6:$O$12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19824064520137"/>
          <c:y val="0.17646732854373151"/>
          <c:w val="0.3467825266771048"/>
          <c:h val="0.5283151336013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es-ES"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1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tx>
            <c:v>NOMBRE+'Registro de Asistencia'!$A$5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Asistencia'!$A$6:$A$12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ser>
          <c:idx val="0"/>
          <c:order val="1"/>
          <c:tx>
            <c:strRef>
              <c:f>'Registro de Asistencia'!$O$5</c:f>
              <c:strCache>
                <c:ptCount val="1"/>
                <c:pt idx="0">
                  <c:v>Total de asistencias</c:v>
                </c:pt>
              </c:strCache>
            </c:strRef>
          </c:tx>
          <c:invertIfNegative val="0"/>
          <c:val>
            <c:numRef>
              <c:f>'Registro de Asistencia'!$O$6:$O$12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966-B824-820E2962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96768"/>
        <c:axId val="178106752"/>
        <c:axId val="0"/>
      </c:bar3DChart>
      <c:catAx>
        <c:axId val="178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06752"/>
        <c:crosses val="autoZero"/>
        <c:auto val="1"/>
        <c:lblAlgn val="ctr"/>
        <c:lblOffset val="100"/>
        <c:noMultiLvlLbl val="0"/>
      </c:catAx>
      <c:valAx>
        <c:axId val="17810675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09676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lang="es-ES"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812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'Registro de Asistencia'!$C$5:$N$5</c:f>
              <c:strCache>
                <c:ptCount val="12"/>
                <c:pt idx="0">
                  <c:v>30/01/2024</c:v>
                </c:pt>
                <c:pt idx="1">
                  <c:v>FEBRERO</c:v>
                </c:pt>
                <c:pt idx="2">
                  <c:v>20/03/2024</c:v>
                </c:pt>
                <c:pt idx="3">
                  <c:v>12/04/2024</c:v>
                </c:pt>
                <c:pt idx="4">
                  <c:v>MAYO</c:v>
                </c:pt>
                <c:pt idx="5">
                  <c:v>14/06/2024</c:v>
                </c:pt>
                <c:pt idx="6">
                  <c:v>29/07/2024</c:v>
                </c:pt>
                <c:pt idx="7">
                  <c:v>AGOSTO</c:v>
                </c:pt>
                <c:pt idx="8">
                  <c:v>03/09/2024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'Registro de Asistencia'!$C$13:$N$13</c:f>
              <c:numCache>
                <c:formatCode>0</c:formatCode>
                <c:ptCount val="12"/>
                <c:pt idx="0">
                  <c:v>71.428571428571431</c:v>
                </c:pt>
                <c:pt idx="2">
                  <c:v>100</c:v>
                </c:pt>
                <c:pt idx="3">
                  <c:v>85.714285714285708</c:v>
                </c:pt>
                <c:pt idx="5">
                  <c:v>100</c:v>
                </c:pt>
                <c:pt idx="6">
                  <c:v>57.142857142857139</c:v>
                </c:pt>
                <c:pt idx="7">
                  <c:v>0</c:v>
                </c:pt>
                <c:pt idx="8">
                  <c:v>85.714285714285708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13920"/>
        <c:axId val="178324608"/>
      </c:barChart>
      <c:catAx>
        <c:axId val="1781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324608"/>
        <c:crosses val="autoZero"/>
        <c:auto val="1"/>
        <c:lblAlgn val="ctr"/>
        <c:lblOffset val="100"/>
        <c:noMultiLvlLbl val="0"/>
      </c:catAx>
      <c:valAx>
        <c:axId val="178324608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139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328611</xdr:colOff>
      <xdr:row>14</xdr:row>
      <xdr:rowOff>21430</xdr:rowOff>
    </xdr:from>
    <xdr:to>
      <xdr:col>7</xdr:col>
      <xdr:colOff>19050</xdr:colOff>
      <xdr:row>35</xdr:row>
      <xdr:rowOff>171449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14</xdr:row>
      <xdr:rowOff>90487</xdr:rowOff>
    </xdr:from>
    <xdr:to>
      <xdr:col>15</xdr:col>
      <xdr:colOff>1314450</xdr:colOff>
      <xdr:row>35</xdr:row>
      <xdr:rowOff>95250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828676</xdr:colOff>
      <xdr:row>37</xdr:row>
      <xdr:rowOff>100012</xdr:rowOff>
    </xdr:from>
    <xdr:to>
      <xdr:col>12</xdr:col>
      <xdr:colOff>847725</xdr:colOff>
      <xdr:row>56</xdr:row>
      <xdr:rowOff>28575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572334</xdr:colOff>
      <xdr:row>0</xdr:row>
      <xdr:rowOff>28576</xdr:rowOff>
    </xdr:from>
    <xdr:to>
      <xdr:col>0</xdr:col>
      <xdr:colOff>1381125</xdr:colOff>
      <xdr:row>2</xdr:row>
      <xdr:rowOff>277464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34" y="28576"/>
          <a:ext cx="808791" cy="877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353259</xdr:colOff>
      <xdr:row>0</xdr:row>
      <xdr:rowOff>47626</xdr:rowOff>
    </xdr:from>
    <xdr:to>
      <xdr:col>15</xdr:col>
      <xdr:colOff>1162050</xdr:colOff>
      <xdr:row>2</xdr:row>
      <xdr:rowOff>296514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6234" y="47626"/>
          <a:ext cx="808791" cy="877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9/Consejo_Municipal_Participacion_Ciudadana_Agosto_2024.pdf" TargetMode="External"/><Relationship Id="rId2" Type="http://schemas.openxmlformats.org/officeDocument/2006/relationships/hyperlink" Target="https://www.zapopan.gob.mx/wp-content/uploads/2024/06/Consejo_Municipal_Participacion_Ciudadana_Mayo_2024.pdf" TargetMode="External"/><Relationship Id="rId1" Type="http://schemas.openxmlformats.org/officeDocument/2006/relationships/hyperlink" Target="https://www.zapopan.gob.mx/wp-content/uploads/2024/02/Informacion_Consejo_Participacion_feb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9.5703125" style="4" customWidth="1"/>
    <col min="2" max="2" width="28.7109375" style="4" customWidth="1"/>
    <col min="3" max="11" width="13.7109375" style="4" customWidth="1"/>
    <col min="12" max="12" width="13.7109375" style="15" customWidth="1"/>
    <col min="13" max="14" width="13.7109375" style="4" customWidth="1"/>
    <col min="15" max="15" width="20.7109375" style="4" customWidth="1"/>
    <col min="16" max="16" width="22.7109375" style="4" customWidth="1"/>
    <col min="17" max="16384" width="11.42578125" style="4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3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4.95" customHeight="1" x14ac:dyDescent="0.25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30" customHeight="1" x14ac:dyDescent="0.25">
      <c r="A4" s="29" t="s">
        <v>14</v>
      </c>
      <c r="B4" s="29"/>
      <c r="C4" s="18" t="s">
        <v>13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9"/>
    </row>
    <row r="5" spans="1:16" ht="30" customHeight="1" x14ac:dyDescent="0.25">
      <c r="A5" s="6" t="s">
        <v>1</v>
      </c>
      <c r="B5" s="6" t="s">
        <v>2</v>
      </c>
      <c r="C5" s="7">
        <v>45321</v>
      </c>
      <c r="D5" s="6" t="s">
        <v>9</v>
      </c>
      <c r="E5" s="7">
        <v>45371</v>
      </c>
      <c r="F5" s="7">
        <v>45394</v>
      </c>
      <c r="G5" s="7" t="s">
        <v>17</v>
      </c>
      <c r="H5" s="7">
        <v>45457</v>
      </c>
      <c r="I5" s="7">
        <v>45502</v>
      </c>
      <c r="J5" s="14" t="s">
        <v>10</v>
      </c>
      <c r="K5" s="7">
        <v>45538</v>
      </c>
      <c r="L5" s="8" t="s">
        <v>11</v>
      </c>
      <c r="M5" s="3" t="s">
        <v>12</v>
      </c>
      <c r="N5" s="3" t="s">
        <v>15</v>
      </c>
      <c r="O5" s="9" t="s">
        <v>3</v>
      </c>
      <c r="P5" s="9" t="s">
        <v>8</v>
      </c>
    </row>
    <row r="6" spans="1:16" ht="39.950000000000003" customHeight="1" x14ac:dyDescent="0.25">
      <c r="A6" s="5" t="s">
        <v>20</v>
      </c>
      <c r="B6" s="5" t="s">
        <v>4</v>
      </c>
      <c r="C6" s="13">
        <v>1</v>
      </c>
      <c r="D6" s="31" t="s">
        <v>19</v>
      </c>
      <c r="E6" s="16">
        <v>1</v>
      </c>
      <c r="F6" s="16">
        <v>1</v>
      </c>
      <c r="G6" s="31" t="s">
        <v>19</v>
      </c>
      <c r="H6" s="16">
        <v>1</v>
      </c>
      <c r="I6" s="16">
        <v>1</v>
      </c>
      <c r="J6" s="31" t="s">
        <v>19</v>
      </c>
      <c r="K6" s="17">
        <v>1</v>
      </c>
      <c r="L6" s="12"/>
      <c r="M6" s="12"/>
      <c r="N6" s="12"/>
      <c r="O6" s="2">
        <f>SUM(C6:N6)</f>
        <v>6</v>
      </c>
      <c r="P6" s="1">
        <f>(O6*100)/($O$6)</f>
        <v>100</v>
      </c>
    </row>
    <row r="7" spans="1:16" ht="39.950000000000003" customHeight="1" x14ac:dyDescent="0.25">
      <c r="A7" s="5" t="s">
        <v>21</v>
      </c>
      <c r="B7" s="5" t="s">
        <v>5</v>
      </c>
      <c r="C7" s="13">
        <v>0</v>
      </c>
      <c r="D7" s="32"/>
      <c r="E7" s="16">
        <v>1</v>
      </c>
      <c r="F7" s="16">
        <v>0</v>
      </c>
      <c r="G7" s="32"/>
      <c r="H7" s="16">
        <v>1</v>
      </c>
      <c r="I7" s="16">
        <v>0</v>
      </c>
      <c r="J7" s="32"/>
      <c r="K7" s="17">
        <v>0</v>
      </c>
      <c r="L7" s="12"/>
      <c r="M7" s="12"/>
      <c r="N7" s="12"/>
      <c r="O7" s="2">
        <f t="shared" ref="O7:O12" si="0">SUM(C7:N7)</f>
        <v>2</v>
      </c>
      <c r="P7" s="1">
        <f t="shared" ref="P7:P10" si="1">(O7*100)/($O$6)</f>
        <v>33.333333333333336</v>
      </c>
    </row>
    <row r="8" spans="1:16" ht="39.950000000000003" customHeight="1" x14ac:dyDescent="0.25">
      <c r="A8" s="5" t="s">
        <v>22</v>
      </c>
      <c r="B8" s="5" t="s">
        <v>5</v>
      </c>
      <c r="C8" s="13">
        <v>1</v>
      </c>
      <c r="D8" s="32"/>
      <c r="E8" s="16">
        <v>1</v>
      </c>
      <c r="F8" s="16">
        <v>1</v>
      </c>
      <c r="G8" s="32"/>
      <c r="H8" s="16">
        <v>1</v>
      </c>
      <c r="I8" s="16">
        <v>1</v>
      </c>
      <c r="J8" s="32"/>
      <c r="K8" s="17">
        <v>1</v>
      </c>
      <c r="L8" s="12"/>
      <c r="M8" s="12"/>
      <c r="N8" s="12"/>
      <c r="O8" s="2">
        <f t="shared" si="0"/>
        <v>6</v>
      </c>
      <c r="P8" s="1">
        <f t="shared" si="1"/>
        <v>100</v>
      </c>
    </row>
    <row r="9" spans="1:16" ht="39.950000000000003" customHeight="1" x14ac:dyDescent="0.25">
      <c r="A9" s="5" t="s">
        <v>23</v>
      </c>
      <c r="B9" s="5" t="s">
        <v>16</v>
      </c>
      <c r="C9" s="13">
        <v>0</v>
      </c>
      <c r="D9" s="32"/>
      <c r="E9" s="16">
        <v>1</v>
      </c>
      <c r="F9" s="16">
        <v>1</v>
      </c>
      <c r="G9" s="32"/>
      <c r="H9" s="16">
        <v>1</v>
      </c>
      <c r="I9" s="16">
        <v>1</v>
      </c>
      <c r="J9" s="32"/>
      <c r="K9" s="17">
        <v>1</v>
      </c>
      <c r="L9" s="12"/>
      <c r="M9" s="12"/>
      <c r="N9" s="12"/>
      <c r="O9" s="2">
        <f t="shared" si="0"/>
        <v>5</v>
      </c>
      <c r="P9" s="1">
        <f t="shared" si="1"/>
        <v>83.333333333333329</v>
      </c>
    </row>
    <row r="10" spans="1:16" ht="39.950000000000003" customHeight="1" x14ac:dyDescent="0.25">
      <c r="A10" s="5" t="s">
        <v>24</v>
      </c>
      <c r="B10" s="5" t="s">
        <v>5</v>
      </c>
      <c r="C10" s="13">
        <v>1</v>
      </c>
      <c r="D10" s="32"/>
      <c r="E10" s="16">
        <v>1</v>
      </c>
      <c r="F10" s="16">
        <v>1</v>
      </c>
      <c r="G10" s="32"/>
      <c r="H10" s="16">
        <v>1</v>
      </c>
      <c r="I10" s="16">
        <v>1</v>
      </c>
      <c r="J10" s="32"/>
      <c r="K10" s="17">
        <v>1</v>
      </c>
      <c r="L10" s="12"/>
      <c r="M10" s="12"/>
      <c r="N10" s="12"/>
      <c r="O10" s="2">
        <f t="shared" si="0"/>
        <v>6</v>
      </c>
      <c r="P10" s="1">
        <f t="shared" si="1"/>
        <v>100</v>
      </c>
    </row>
    <row r="11" spans="1:16" ht="39.950000000000003" customHeight="1" x14ac:dyDescent="0.25">
      <c r="A11" s="5" t="s">
        <v>25</v>
      </c>
      <c r="B11" s="5" t="s">
        <v>16</v>
      </c>
      <c r="C11" s="13">
        <v>1</v>
      </c>
      <c r="D11" s="32"/>
      <c r="E11" s="16">
        <v>1</v>
      </c>
      <c r="F11" s="16">
        <v>1</v>
      </c>
      <c r="G11" s="32"/>
      <c r="H11" s="16">
        <v>1</v>
      </c>
      <c r="I11" s="16">
        <v>0</v>
      </c>
      <c r="J11" s="32"/>
      <c r="K11" s="17">
        <v>1</v>
      </c>
      <c r="L11" s="12"/>
      <c r="M11" s="12"/>
      <c r="N11" s="12"/>
      <c r="O11" s="2">
        <f t="shared" ref="O11" si="2">SUM(C11:N11)</f>
        <v>5</v>
      </c>
      <c r="P11" s="1">
        <f t="shared" ref="P11" si="3">(O11*100)/($O$6)</f>
        <v>83.333333333333329</v>
      </c>
    </row>
    <row r="12" spans="1:16" ht="39.950000000000003" customHeight="1" x14ac:dyDescent="0.25">
      <c r="A12" s="5" t="s">
        <v>26</v>
      </c>
      <c r="B12" s="5" t="s">
        <v>16</v>
      </c>
      <c r="C12" s="13">
        <v>1</v>
      </c>
      <c r="D12" s="32"/>
      <c r="E12" s="16">
        <v>1</v>
      </c>
      <c r="F12" s="16">
        <v>1</v>
      </c>
      <c r="G12" s="32"/>
      <c r="H12" s="16">
        <v>1</v>
      </c>
      <c r="I12" s="16">
        <v>0</v>
      </c>
      <c r="J12" s="32"/>
      <c r="K12" s="17">
        <v>1</v>
      </c>
      <c r="L12" s="12"/>
      <c r="M12" s="12"/>
      <c r="N12" s="12"/>
      <c r="O12" s="2">
        <f t="shared" si="0"/>
        <v>5</v>
      </c>
      <c r="P12" s="1">
        <f>(O12*100)/($O$12)</f>
        <v>100</v>
      </c>
    </row>
    <row r="13" spans="1:16" ht="30" customHeight="1" x14ac:dyDescent="0.25">
      <c r="A13" s="18" t="s">
        <v>6</v>
      </c>
      <c r="B13" s="19"/>
      <c r="C13" s="10">
        <f>SUM(C6:C12)/7*100</f>
        <v>71.428571428571431</v>
      </c>
      <c r="D13" s="10"/>
      <c r="E13" s="10">
        <f>SUM(E6:E12)/7*100</f>
        <v>100</v>
      </c>
      <c r="F13" s="10">
        <f>SUM(F6:F12)/7*100</f>
        <v>85.714285714285708</v>
      </c>
      <c r="G13" s="10"/>
      <c r="H13" s="10">
        <f>SUM(H6:H12)/7*100</f>
        <v>100</v>
      </c>
      <c r="I13" s="10">
        <f>SUM(I6:I12)/7*100</f>
        <v>57.142857142857139</v>
      </c>
      <c r="J13" s="10">
        <f>SUM(J6:J12)/14*100</f>
        <v>0</v>
      </c>
      <c r="K13" s="10">
        <f>SUM(K6:K12)/7*100</f>
        <v>85.714285714285708</v>
      </c>
      <c r="L13" s="10">
        <f>SUM(L6:L12)/14*100</f>
        <v>0</v>
      </c>
      <c r="M13" s="10">
        <f>SUM(M6:M12)/14*100</f>
        <v>0</v>
      </c>
      <c r="N13" s="10">
        <f>SUM(N6:N12)/14*100</f>
        <v>0</v>
      </c>
      <c r="O13" s="11"/>
      <c r="P13" s="11"/>
    </row>
  </sheetData>
  <mergeCells count="9">
    <mergeCell ref="A13:B13"/>
    <mergeCell ref="A1:P1"/>
    <mergeCell ref="A2:P2"/>
    <mergeCell ref="A3:P3"/>
    <mergeCell ref="A4:B4"/>
    <mergeCell ref="C4:P4"/>
    <mergeCell ref="D6:D12"/>
    <mergeCell ref="G6:G12"/>
    <mergeCell ref="J6:J12"/>
  </mergeCells>
  <hyperlinks>
    <hyperlink ref="D6:D12" r:id="rId1" display="Se hace de su conocimiento que durante el mes no sesionó" xr:uid="{B2FAD7EA-243A-41B6-A347-8B640766FDAD}"/>
    <hyperlink ref="G6:G12" r:id="rId2" display="Se hace de su conocimiento que durante el mes no sesionó" xr:uid="{937522B0-2691-4947-8686-890C312F1149}"/>
    <hyperlink ref="J6:J12" r:id="rId3" display="Se hace de su conocimiento que durante el mes no sesionó" xr:uid="{1A979305-5929-4D8B-8DE6-8DEBF45604C4}"/>
  </hyperlinks>
  <pageMargins left="0.7" right="0.7" top="0.75" bottom="0.75" header="0.3" footer="0.3"/>
  <pageSetup orientation="portrait" r:id="rId4"/>
  <ignoredErrors>
    <ignoredError sqref="C13 E13:F13 H13:I13 K13" formulaRange="1"/>
    <ignoredError sqref="J13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2024-09-04T19:34:56Z</dcterms:modified>
</cp:coreProperties>
</file>