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10.-octubre\INFORMACIÓN ARMONIZADA\"/>
    </mc:Choice>
  </mc:AlternateContent>
  <xr:revisionPtr revIDLastSave="0" documentId="8_{7D8AAB98-EB87-46AA-A755-2914D1DC4FE6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<sst xmlns="http://schemas.openxmlformats.org/spreadsheetml/2006/main" count="39" uniqueCount="38">
  <si>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</si>
  <si>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</si>
  <si>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</si>
  <si>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</si>
  <si>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</si>
  <si>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</si>
  <si>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</si>
  <si>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</si>
  <si>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</si>
  <si>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</si>
  <si>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</si>
  <si>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</si>
  <si>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</si>
  <si>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</si>
  <si>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</si>
  <si>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</si>
  <si>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</si>
  <si>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</si>
  <si>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</si>
  <si>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</si>
  <si>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</si>
  <si>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</si>
  <si>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</si>
  <si>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</si>
  <si>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</si>
  <si>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</si>
  <si>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</si>
  <si>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</si>
  <si>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</si>
  <si>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</si>
  <si>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</si>
  <si>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</si>
  <si>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</si>
  <si>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</si>
  <si>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</si>
  <si>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</si>
  <si>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</si>
  <si>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Octubre al 31 de Octubre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</si>
</sst>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zoomScale="71" zoomScaleNormal="71" workbookViewId="0">
      <selection activeCell="C30" sqref="C30:E30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2894025782.4600005</v>
      </c>
      <c r="D13" s="57">
        <f t="shared" ref="D13:E13" si="0">SUM(D15:D21)</f>
        <v>23689392220.009998</v>
      </c>
      <c r="E13" s="57">
        <f t="shared" si="0"/>
        <v>23751628584.210003</v>
      </c>
      <c r="F13" s="58">
        <f>SUM(C13+D13-E13)</f>
        <v>2831789418.2599945</v>
      </c>
      <c r="G13" s="59">
        <f>SUM(F13-C13)</f>
        <v>-62236364.200006008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2859773836.2800002</v>
      </c>
      <c r="D15" s="64">
        <v>22844765379.639999</v>
      </c>
      <c r="E15" s="64">
        <v>22891897575.490002</v>
      </c>
      <c r="F15" s="65">
        <f>SUM(C15+D15-E15)</f>
        <v>2812641640.4299965</v>
      </c>
      <c r="G15" s="63">
        <f t="shared" ref="G15:G21" si="1">SUM(F15-C15)</f>
        <v>-47132195.850003719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9456827.5700000003</v>
      </c>
      <c r="D16" s="64">
        <v>859104001.42999995</v>
      </c>
      <c r="E16" s="64">
        <v>859199540.74000001</v>
      </c>
      <c r="F16" s="65">
        <f t="shared" ref="F16:F21" si="2">SUM(C16+D16-E16)</f>
        <v>9361288.2599999905</v>
      </c>
      <c r="G16" s="63">
        <f>SUM(F16-C16)</f>
        <v>-95539.310000009835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24795118.609999999</v>
      </c>
      <c r="D17" s="64">
        <v>-14477161.060000001</v>
      </c>
      <c r="E17" s="64">
        <v>531467.98</v>
      </c>
      <c r="F17" s="65">
        <f t="shared" si="2"/>
        <v>9786489.5699999984</v>
      </c>
      <c r="G17" s="63">
        <f t="shared" si="1"/>
        <v>-15008629.040000001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0</v>
      </c>
      <c r="D21" s="66">
        <v>0</v>
      </c>
      <c r="E21" s="66">
        <v>0</v>
      </c>
      <c r="F21" s="65">
        <f t="shared" si="2"/>
        <v>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36267035968.037003</v>
      </c>
      <c r="D23" s="69">
        <f>SUM(D25:D33)</f>
        <v>281898061.15999997</v>
      </c>
      <c r="E23" s="69">
        <f t="shared" ref="E23" si="3">SUM(E25:E33)</f>
        <v>209667945.22000003</v>
      </c>
      <c r="F23" s="69">
        <f>SUM(C23+D23-E23)</f>
        <v>36339266083.977005</v>
      </c>
      <c r="G23" s="70">
        <f>SUM(F23-C23)</f>
        <v>72230115.940002441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142388585.5</v>
      </c>
      <c r="D25" s="64">
        <v>77420687.989999995</v>
      </c>
      <c r="E25" s="64">
        <v>89642320.799999997</v>
      </c>
      <c r="F25" s="74">
        <f t="shared" ref="F25:F33" si="4">SUM(C25+D25-E25)</f>
        <v>130166952.69000001</v>
      </c>
      <c r="G25" s="75">
        <f t="shared" ref="G25:G33" si="5">SUM(F25-C25)</f>
        <v>-12221632.809999987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35014055143.235001</v>
      </c>
      <c r="D27" s="64">
        <v>143688377.28</v>
      </c>
      <c r="E27" s="64">
        <v>94282045.370000005</v>
      </c>
      <c r="F27" s="74">
        <f t="shared" si="4"/>
        <v>35063461475.144997</v>
      </c>
      <c r="G27" s="75">
        <f t="shared" si="5"/>
        <v>49406331.909996033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1945547497.8919997</v>
      </c>
      <c r="D28" s="64">
        <v>60788995.890000001</v>
      </c>
      <c r="E28" s="64">
        <v>0</v>
      </c>
      <c r="F28" s="74">
        <f t="shared" si="4"/>
        <v>2006336493.7819998</v>
      </c>
      <c r="G28" s="75">
        <f t="shared" si="5"/>
        <v>60788995.890000105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109096517.26000001</v>
      </c>
      <c r="D29" s="66">
        <v>0</v>
      </c>
      <c r="E29" s="66">
        <v>0</v>
      </c>
      <c r="F29" s="74">
        <f t="shared" si="4"/>
        <v>109096517.26000001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-1260979923.52</v>
      </c>
      <c r="D30" s="64">
        <v>0</v>
      </c>
      <c r="E30" s="64">
        <v>25743579.050000001</v>
      </c>
      <c r="F30" s="74">
        <f t="shared" si="4"/>
        <v>-1286723502.5699999</v>
      </c>
      <c r="G30" s="75">
        <f t="shared" si="5"/>
        <v>-25743579.049999952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12955399.449999999</v>
      </c>
      <c r="D33" s="66">
        <v>0</v>
      </c>
      <c r="E33" s="66">
        <v>0</v>
      </c>
      <c r="F33" s="74">
        <f t="shared" si="4"/>
        <v>12955399.449999999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39161061750.497002</v>
      </c>
      <c r="D35" s="77">
        <f>SUM(D13+D23)</f>
        <v>23971290281.169998</v>
      </c>
      <c r="E35" s="77">
        <f>SUM(E13+E23)</f>
        <v>23961296529.430004</v>
      </c>
      <c r="F35" s="78">
        <f>SUM(C35+D35-E35)</f>
        <v>39171055502.237</v>
      </c>
      <c r="G35" s="79">
        <f>SUM(F35-C35)</f>
        <v>9993751.7399978638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2024-07-24T21:34:12Z</cp:lastPrinted>
  <dcterms:created xsi:type="dcterms:W3CDTF">2014-09-04T18:46:51Z</dcterms:created>
  <dcterms:modified xsi:type="dcterms:W3CDTF">2024-11-26T18:29:51Z</dcterms:modified>
</cp:coreProperties>
</file>