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LDF\"/>
    </mc:Choice>
  </mc:AlternateContent>
  <xr:revisionPtr revIDLastSave="0" documentId="8_{9D334724-F153-42D6-8465-7044843DC850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</sheets>
  <definedNames>
    <definedName name="_xlnm.Print_Area" localSheetId="0">'Formato 1'!$A$1:$H$77</definedName>
  </definedNames>
  <calcPr calcId="191029"/>
</workbook>
</file>

<file path=xl/calcChain.xml><?xml version="1.0" encoding="utf-8"?>
<calcChain xmlns="http://schemas.openxmlformats.org/spreadsheetml/2006/main">
  <c r="D42" i="2" l="1"/>
  <c r="C42" i="2" l="1"/>
  <c r="F32" i="2" l="1"/>
  <c r="C18" i="2"/>
  <c r="G63" i="2"/>
  <c r="F63" i="2"/>
  <c r="G28" i="2"/>
  <c r="F59" i="2" l="1"/>
  <c r="F72" i="2" s="1"/>
  <c r="G59" i="2"/>
  <c r="G72" i="2" s="1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F43" i="2"/>
  <c r="G43" i="2"/>
  <c r="G32" i="2"/>
  <c r="F24" i="2"/>
  <c r="F10" i="2"/>
  <c r="G10" i="2"/>
  <c r="D59" i="2"/>
  <c r="C59" i="2"/>
  <c r="D26" i="2"/>
  <c r="C26" i="2"/>
  <c r="D18" i="2"/>
  <c r="C10" i="2"/>
  <c r="D10" i="2"/>
  <c r="F47" i="2" l="1"/>
  <c r="G47" i="2"/>
  <c r="G57" i="2" s="1"/>
  <c r="G73" i="2" s="1"/>
  <c r="C47" i="2"/>
  <c r="F57" i="2"/>
  <c r="F73" i="2" s="1"/>
  <c r="D47" i="2"/>
  <c r="D60" i="2" s="1"/>
  <c r="C60" i="2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<sst xmlns="http://schemas.openxmlformats.org/spreadsheetml/2006/main" count="124" uniqueCount="123">
  <si>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</si>
  <si>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</si>
  <si>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</si>
  <si>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</si>
  <si>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</si>
  <si>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</si>
  <si>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</si>
  <si>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</si>
  <si>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</si>
  <si>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</si>
  <si>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</si>
  <si>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</si>
  <si>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</si>
  <si>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</si>
  <si>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</si>
  <si>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</si>
  <si>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</si>
  <si>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</si>
  <si>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</si>
  <si>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</si>
  <si>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</si>
  <si>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</si>
  <si>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</si>
  <si>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</si>
  <si>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</si>
  <si>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</si>
  <si>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</si>
  <si>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</si>
  <si>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</si>
  <si>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</si>
  <si>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</si>
  <si>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</si>
  <si>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</si>
  <si>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</si>
  <si>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</si>
  <si>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</si>
  <si>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</si>
  <si>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</si>
  <si>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</si>
  <si>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</si>
  <si>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</si>
  <si>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</si>
  <si>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</si>
  <si>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</si>
  <si>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</si>
  <si>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</si>
  <si>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</si>
  <si>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</si>
  <si>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</si>
  <si>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</si>
  <si>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</si>
  <si>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</si>
  <si>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</si>
  <si>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</si>
  <si>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</si>
  <si>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</si>
  <si>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</si>
  <si>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</si>
  <si>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</si>
  <si>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</si>
  <si>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</si>
  <si>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</si>
  <si>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</si>
  <si>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</si>
  <si>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</si>
  <si>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</si>
  <si>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</si>
  <si>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</si>
  <si>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</si>
  <si>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</si>
  <si>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</si>
  <si>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</si>
  <si>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</si>
  <si>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</si>
  <si>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</si>
  <si>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</si>
  <si>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</si>
  <si>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</si>
  <si>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</si>
  <si>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</si>
  <si>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</si>
  <si>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</si>
  <si>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</si>
  <si>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</si>
  <si>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</si>
  <si>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</si>
  <si>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</si>
  <si>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</si>
  <si>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</si>
  <si>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</si>
  <si>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</si>
  <si>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</si>
  <si>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</si>
  <si>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</si>
  <si>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</si>
  <si>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</si>
  <si>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</si>
  <si>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</si>
  <si>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</si>
  <si>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</si>
  <si>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</si>
  <si>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</si>
  <si>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</si>
  <si>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</si>
  <si>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</si>
  <si>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</si>
  <si>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</si>
  <si>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</si>
  <si>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</si>
  <si>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</si>
  <si>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</si>
  <si>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</si>
  <si>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</si>
  <si>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</si>
  <si>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</si>
  <si>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</si>
  <si>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</si>
  <si>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</si>
  <si>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</si>
  <si>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</si>
  <si>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</si>
  <si>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Bajo protesta de decir verdad declaramos que los Estados Financieros y sus notas, son razonablemente correctos y son responsabilidad del emisor.</t>
  </si>
  <si>
    <t>Al 31 de Diciembre 2023 y al 30 de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</si>
</sst>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8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right" wrapText="1"/>
    </xf>
    <xf numFmtId="0" fontId="21" fillId="0" borderId="20" xfId="0" applyFont="1" applyBorder="1" applyAlignment="1">
      <alignment horizontal="right"/>
    </xf>
    <xf numFmtId="164" fontId="23" fillId="0" borderId="16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 xr:uid="{00000000-0005-0000-0000-000029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showGridLines="0" tabSelected="1" topLeftCell="D59" zoomScale="85" zoomScaleNormal="85" workbookViewId="0">
      <selection activeCell="E69" sqref="E69"/>
    </sheetView>
  </sheetViews>
  <sheetFormatPr baseColWidth="10" defaultColWidth="0" defaultRowHeight="15" zeroHeight="1" x14ac:dyDescent="0.25"/>
  <cols>
    <col min="1" max="1" width="4.28515625" style="6" customWidth="1"/>
    <col min="2" max="2" width="45.42578125" style="8" bestFit="1" customWidth="1"/>
    <col min="3" max="4" width="17.42578125" style="9" bestFit="1" customWidth="1"/>
    <col min="5" max="5" width="45.28515625" style="8" bestFit="1" customWidth="1"/>
    <col min="6" max="7" width="17.42578125" style="10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45" t="s">
        <v>104</v>
      </c>
      <c r="C2" s="46"/>
      <c r="D2" s="46"/>
      <c r="E2" s="46"/>
      <c r="F2" s="46"/>
      <c r="G2" s="47"/>
    </row>
    <row r="3" spans="1:7" ht="21" customHeight="1" x14ac:dyDescent="0.25">
      <c r="B3" s="39" t="s">
        <v>0</v>
      </c>
      <c r="C3" s="40"/>
      <c r="D3" s="40"/>
      <c r="E3" s="40"/>
      <c r="F3" s="40"/>
      <c r="G3" s="41"/>
    </row>
    <row r="4" spans="1:7" ht="15" customHeight="1" x14ac:dyDescent="0.25">
      <c r="B4" s="39" t="s">
        <v>122</v>
      </c>
      <c r="C4" s="40"/>
      <c r="D4" s="40"/>
      <c r="E4" s="40"/>
      <c r="F4" s="40"/>
      <c r="G4" s="41"/>
    </row>
    <row r="5" spans="1:7" ht="18" customHeight="1" x14ac:dyDescent="0.25">
      <c r="B5" s="42" t="s">
        <v>105</v>
      </c>
      <c r="C5" s="43"/>
      <c r="D5" s="43"/>
      <c r="E5" s="43"/>
      <c r="F5" s="43"/>
      <c r="G5" s="44"/>
    </row>
    <row r="6" spans="1:7" x14ac:dyDescent="0.25">
      <c r="A6" s="1"/>
    </row>
    <row r="7" spans="1:7" x14ac:dyDescent="0.25">
      <c r="A7" s="2"/>
      <c r="B7" s="36" t="s">
        <v>1</v>
      </c>
      <c r="C7" s="37">
        <v>2024</v>
      </c>
      <c r="D7" s="37">
        <v>2023</v>
      </c>
      <c r="E7" s="37" t="s">
        <v>1</v>
      </c>
      <c r="F7" s="38">
        <v>2024</v>
      </c>
      <c r="G7" s="38">
        <v>2023</v>
      </c>
    </row>
    <row r="8" spans="1:7" x14ac:dyDescent="0.25">
      <c r="A8" s="3"/>
      <c r="B8" s="13" t="s">
        <v>2</v>
      </c>
      <c r="C8" s="11"/>
      <c r="D8" s="12"/>
      <c r="E8" s="13" t="s">
        <v>3</v>
      </c>
      <c r="F8" s="25"/>
      <c r="G8" s="26"/>
    </row>
    <row r="9" spans="1:7" x14ac:dyDescent="0.25">
      <c r="A9" s="3"/>
      <c r="B9" s="13" t="s">
        <v>4</v>
      </c>
      <c r="C9" s="11"/>
      <c r="D9" s="12"/>
      <c r="E9" s="13" t="s">
        <v>5</v>
      </c>
      <c r="F9" s="25"/>
      <c r="G9" s="26"/>
    </row>
    <row r="10" spans="1:7" ht="25.5" x14ac:dyDescent="0.25">
      <c r="A10" s="4"/>
      <c r="B10" s="13" t="s">
        <v>106</v>
      </c>
      <c r="C10" s="14">
        <f>SUM(C11:C17)</f>
        <v>2859773836.2800002</v>
      </c>
      <c r="D10" s="15">
        <f>SUM(D11:D17)</f>
        <v>1591145455.71</v>
      </c>
      <c r="E10" s="13" t="s">
        <v>113</v>
      </c>
      <c r="F10" s="27">
        <f>SUM(F11:F19)</f>
        <v>95375738.829999998</v>
      </c>
      <c r="G10" s="28">
        <f>SUM(G11:G19)</f>
        <v>377656393.49000001</v>
      </c>
    </row>
    <row r="11" spans="1:7" ht="25.5" x14ac:dyDescent="0.25">
      <c r="A11" s="4"/>
      <c r="B11" s="18" t="s">
        <v>6</v>
      </c>
      <c r="C11" s="16">
        <v>575000</v>
      </c>
      <c r="D11" s="17">
        <v>675000</v>
      </c>
      <c r="E11" s="18" t="s">
        <v>7</v>
      </c>
      <c r="F11" s="29">
        <v>-912828.34</v>
      </c>
      <c r="G11" s="30">
        <v>41124.559999999998</v>
      </c>
    </row>
    <row r="12" spans="1:7" x14ac:dyDescent="0.25">
      <c r="A12" s="4"/>
      <c r="B12" s="18" t="s">
        <v>8</v>
      </c>
      <c r="C12" s="16">
        <v>2357011935.5900002</v>
      </c>
      <c r="D12" s="17">
        <v>1462756341.79</v>
      </c>
      <c r="E12" s="18" t="s">
        <v>9</v>
      </c>
      <c r="F12" s="29">
        <v>11044282.310000001</v>
      </c>
      <c r="G12" s="30">
        <v>215344088.38</v>
      </c>
    </row>
    <row r="13" spans="1:7" ht="25.5" x14ac:dyDescent="0.25">
      <c r="A13" s="4"/>
      <c r="B13" s="18" t="s">
        <v>10</v>
      </c>
      <c r="C13" s="16">
        <v>0</v>
      </c>
      <c r="D13" s="17">
        <v>0</v>
      </c>
      <c r="E13" s="18" t="s">
        <v>11</v>
      </c>
      <c r="F13" s="29">
        <v>0</v>
      </c>
      <c r="G13" s="30">
        <v>66678881.060000002</v>
      </c>
    </row>
    <row r="14" spans="1:7" ht="25.5" x14ac:dyDescent="0.25">
      <c r="A14" s="4"/>
      <c r="B14" s="18" t="s">
        <v>12</v>
      </c>
      <c r="C14" s="16">
        <v>502186900.69</v>
      </c>
      <c r="D14" s="17">
        <v>127714113.92</v>
      </c>
      <c r="E14" s="18" t="s">
        <v>13</v>
      </c>
      <c r="F14" s="29">
        <v>0</v>
      </c>
      <c r="G14" s="30">
        <v>0</v>
      </c>
    </row>
    <row r="15" spans="1:7" ht="25.5" x14ac:dyDescent="0.25">
      <c r="A15" s="4"/>
      <c r="B15" s="18" t="s">
        <v>14</v>
      </c>
      <c r="C15" s="16">
        <v>0</v>
      </c>
      <c r="D15" s="17">
        <v>0</v>
      </c>
      <c r="E15" s="18" t="s">
        <v>15</v>
      </c>
      <c r="F15" s="29">
        <v>88693</v>
      </c>
      <c r="G15" s="30">
        <v>139693</v>
      </c>
    </row>
    <row r="16" spans="1:7" ht="25.5" x14ac:dyDescent="0.25">
      <c r="A16" s="4"/>
      <c r="B16" s="18" t="s">
        <v>16</v>
      </c>
      <c r="C16" s="16">
        <v>0</v>
      </c>
      <c r="D16" s="17">
        <v>0</v>
      </c>
      <c r="E16" s="18" t="s">
        <v>17</v>
      </c>
      <c r="F16" s="29">
        <v>0</v>
      </c>
      <c r="G16" s="30">
        <v>0</v>
      </c>
    </row>
    <row r="17" spans="1:7" ht="25.5" x14ac:dyDescent="0.25">
      <c r="A17" s="4"/>
      <c r="B17" s="18" t="s">
        <v>18</v>
      </c>
      <c r="C17" s="16">
        <v>0</v>
      </c>
      <c r="D17" s="17">
        <v>0</v>
      </c>
      <c r="E17" s="18" t="s">
        <v>19</v>
      </c>
      <c r="F17" s="29">
        <v>69292386</v>
      </c>
      <c r="G17" s="30">
        <v>71317378</v>
      </c>
    </row>
    <row r="18" spans="1:7" ht="25.5" x14ac:dyDescent="0.25">
      <c r="A18" s="4"/>
      <c r="B18" s="13" t="s">
        <v>107</v>
      </c>
      <c r="C18" s="14">
        <f>SUM(C19:C25)</f>
        <v>9456827.5700000003</v>
      </c>
      <c r="D18" s="15">
        <f>SUM(D19:D25)</f>
        <v>9637063.879999999</v>
      </c>
      <c r="E18" s="18" t="s">
        <v>20</v>
      </c>
      <c r="F18" s="29">
        <v>6724923.0300000003</v>
      </c>
      <c r="G18" s="30">
        <v>15454811.35</v>
      </c>
    </row>
    <row r="19" spans="1:7" x14ac:dyDescent="0.25">
      <c r="A19" s="4"/>
      <c r="B19" s="18" t="s">
        <v>21</v>
      </c>
      <c r="C19" s="16">
        <v>0</v>
      </c>
      <c r="D19" s="17">
        <v>0</v>
      </c>
      <c r="E19" s="18" t="s">
        <v>22</v>
      </c>
      <c r="F19" s="29">
        <v>9138282.8300000001</v>
      </c>
      <c r="G19" s="30">
        <v>8680417.1400000006</v>
      </c>
    </row>
    <row r="20" spans="1:7" ht="25.5" x14ac:dyDescent="0.25">
      <c r="A20" s="4"/>
      <c r="B20" s="18" t="s">
        <v>23</v>
      </c>
      <c r="C20" s="16">
        <v>8047599.46</v>
      </c>
      <c r="D20" s="17">
        <v>8130514.3399999999</v>
      </c>
      <c r="E20" s="13" t="s">
        <v>114</v>
      </c>
      <c r="F20" s="27">
        <v>0</v>
      </c>
      <c r="G20" s="28">
        <v>0</v>
      </c>
    </row>
    <row r="21" spans="1:7" ht="25.5" x14ac:dyDescent="0.25">
      <c r="A21" s="4"/>
      <c r="B21" s="18" t="s">
        <v>24</v>
      </c>
      <c r="C21" s="16">
        <v>1409228.11</v>
      </c>
      <c r="D21" s="17">
        <v>1506549.54</v>
      </c>
      <c r="E21" s="18" t="s">
        <v>25</v>
      </c>
      <c r="F21" s="29">
        <v>0</v>
      </c>
      <c r="G21" s="30">
        <v>0</v>
      </c>
    </row>
    <row r="22" spans="1:7" ht="25.5" x14ac:dyDescent="0.25">
      <c r="A22" s="4"/>
      <c r="B22" s="18" t="s">
        <v>26</v>
      </c>
      <c r="C22" s="16">
        <v>0</v>
      </c>
      <c r="D22" s="17">
        <v>0</v>
      </c>
      <c r="E22" s="18" t="s">
        <v>27</v>
      </c>
      <c r="F22" s="29">
        <v>0</v>
      </c>
      <c r="G22" s="30">
        <v>0</v>
      </c>
    </row>
    <row r="23" spans="1:7" ht="25.5" x14ac:dyDescent="0.25">
      <c r="A23" s="4"/>
      <c r="B23" s="18" t="s">
        <v>28</v>
      </c>
      <c r="C23" s="16">
        <v>0</v>
      </c>
      <c r="D23" s="17">
        <v>0</v>
      </c>
      <c r="E23" s="18" t="s">
        <v>29</v>
      </c>
      <c r="F23" s="29">
        <v>0</v>
      </c>
      <c r="G23" s="30">
        <v>0</v>
      </c>
    </row>
    <row r="24" spans="1:7" ht="25.5" x14ac:dyDescent="0.25">
      <c r="A24" s="4"/>
      <c r="B24" s="18" t="s">
        <v>30</v>
      </c>
      <c r="C24" s="16">
        <v>0</v>
      </c>
      <c r="D24" s="17">
        <v>0</v>
      </c>
      <c r="E24" s="13" t="s">
        <v>115</v>
      </c>
      <c r="F24" s="27">
        <f>SUM(F25:F26)</f>
        <v>26537539.359999999</v>
      </c>
      <c r="G24" s="28">
        <v>0</v>
      </c>
    </row>
    <row r="25" spans="1:7" ht="25.5" x14ac:dyDescent="0.25">
      <c r="A25" s="4"/>
      <c r="B25" s="18" t="s">
        <v>31</v>
      </c>
      <c r="C25" s="16">
        <v>0</v>
      </c>
      <c r="D25" s="17">
        <v>0</v>
      </c>
      <c r="E25" s="18" t="s">
        <v>32</v>
      </c>
      <c r="F25" s="29">
        <v>26537539.359999999</v>
      </c>
      <c r="G25" s="30">
        <v>0</v>
      </c>
    </row>
    <row r="26" spans="1:7" ht="25.5" x14ac:dyDescent="0.25">
      <c r="A26" s="4"/>
      <c r="B26" s="13" t="s">
        <v>108</v>
      </c>
      <c r="C26" s="14">
        <f>SUM(C27:C31)</f>
        <v>24795118.609999999</v>
      </c>
      <c r="D26" s="15">
        <f>SUM(D27:D31)</f>
        <v>18324920.259999998</v>
      </c>
      <c r="E26" s="18" t="s">
        <v>33</v>
      </c>
      <c r="F26" s="29">
        <v>0</v>
      </c>
      <c r="G26" s="30">
        <v>0</v>
      </c>
    </row>
    <row r="27" spans="1:7" ht="25.5" x14ac:dyDescent="0.25">
      <c r="A27" s="4"/>
      <c r="B27" s="18" t="s">
        <v>34</v>
      </c>
      <c r="C27" s="16">
        <v>854806.91</v>
      </c>
      <c r="D27" s="17">
        <v>843431.7</v>
      </c>
      <c r="E27" s="13" t="s">
        <v>116</v>
      </c>
      <c r="F27" s="29"/>
      <c r="G27" s="30"/>
    </row>
    <row r="28" spans="1:7" ht="25.5" x14ac:dyDescent="0.25">
      <c r="A28" s="4"/>
      <c r="B28" s="18" t="s">
        <v>35</v>
      </c>
      <c r="C28" s="16">
        <v>23940311.699999999</v>
      </c>
      <c r="D28" s="17">
        <v>17481488.559999999</v>
      </c>
      <c r="E28" s="13" t="s">
        <v>117</v>
      </c>
      <c r="F28" s="27">
        <v>0</v>
      </c>
      <c r="G28" s="28">
        <f>SUM(G29:G31)</f>
        <v>0</v>
      </c>
    </row>
    <row r="29" spans="1:7" ht="25.5" x14ac:dyDescent="0.25">
      <c r="A29" s="4"/>
      <c r="B29" s="18" t="s">
        <v>36</v>
      </c>
      <c r="C29" s="16">
        <v>0</v>
      </c>
      <c r="D29" s="17">
        <v>0</v>
      </c>
      <c r="E29" s="18" t="s">
        <v>37</v>
      </c>
      <c r="F29" s="29">
        <v>0</v>
      </c>
      <c r="G29" s="30">
        <v>0</v>
      </c>
    </row>
    <row r="30" spans="1:7" ht="25.5" x14ac:dyDescent="0.25">
      <c r="A30" s="4"/>
      <c r="B30" s="18" t="s">
        <v>38</v>
      </c>
      <c r="C30" s="16">
        <v>0</v>
      </c>
      <c r="D30" s="17">
        <v>0</v>
      </c>
      <c r="E30" s="18" t="s">
        <v>39</v>
      </c>
      <c r="F30" s="29">
        <v>0</v>
      </c>
      <c r="G30" s="30">
        <v>0</v>
      </c>
    </row>
    <row r="31" spans="1:7" ht="25.5" x14ac:dyDescent="0.25">
      <c r="A31" s="4"/>
      <c r="B31" s="18" t="s">
        <v>40</v>
      </c>
      <c r="C31" s="16">
        <v>0</v>
      </c>
      <c r="D31" s="17">
        <v>0</v>
      </c>
      <c r="E31" s="18" t="s">
        <v>41</v>
      </c>
      <c r="F31" s="29">
        <v>0</v>
      </c>
      <c r="G31" s="30">
        <v>0</v>
      </c>
    </row>
    <row r="32" spans="1:7" ht="38.25" x14ac:dyDescent="0.25">
      <c r="A32" s="4"/>
      <c r="B32" s="13" t="s">
        <v>109</v>
      </c>
      <c r="C32" s="14">
        <v>0</v>
      </c>
      <c r="D32" s="15">
        <v>0</v>
      </c>
      <c r="E32" s="13" t="s">
        <v>118</v>
      </c>
      <c r="F32" s="27">
        <f>+SUM(F33:F38)</f>
        <v>25000</v>
      </c>
      <c r="G32" s="28">
        <f>SUM(G33:G38)</f>
        <v>30000</v>
      </c>
    </row>
    <row r="33" spans="1:7" x14ac:dyDescent="0.25">
      <c r="A33" s="4"/>
      <c r="B33" s="18" t="s">
        <v>42</v>
      </c>
      <c r="C33" s="16">
        <v>0</v>
      </c>
      <c r="D33" s="17">
        <v>0</v>
      </c>
      <c r="E33" s="18" t="s">
        <v>43</v>
      </c>
      <c r="F33" s="29">
        <v>25000</v>
      </c>
      <c r="G33" s="30">
        <v>30000</v>
      </c>
    </row>
    <row r="34" spans="1:7" x14ac:dyDescent="0.25">
      <c r="A34" s="4"/>
      <c r="B34" s="18" t="s">
        <v>44</v>
      </c>
      <c r="C34" s="16">
        <v>0</v>
      </c>
      <c r="D34" s="17">
        <v>0</v>
      </c>
      <c r="E34" s="18" t="s">
        <v>45</v>
      </c>
      <c r="F34" s="29">
        <v>0</v>
      </c>
      <c r="G34" s="30">
        <v>0</v>
      </c>
    </row>
    <row r="35" spans="1:7" ht="25.5" x14ac:dyDescent="0.25">
      <c r="A35" s="4"/>
      <c r="B35" s="18" t="s">
        <v>46</v>
      </c>
      <c r="C35" s="16">
        <v>0</v>
      </c>
      <c r="D35" s="17">
        <v>0</v>
      </c>
      <c r="E35" s="18" t="s">
        <v>47</v>
      </c>
      <c r="F35" s="29">
        <v>0</v>
      </c>
      <c r="G35" s="30">
        <v>0</v>
      </c>
    </row>
    <row r="36" spans="1:7" ht="25.5" x14ac:dyDescent="0.25">
      <c r="A36" s="4"/>
      <c r="B36" s="18" t="s">
        <v>48</v>
      </c>
      <c r="C36" s="16">
        <v>0</v>
      </c>
      <c r="D36" s="17">
        <v>0</v>
      </c>
      <c r="E36" s="18" t="s">
        <v>49</v>
      </c>
      <c r="F36" s="29">
        <v>0</v>
      </c>
      <c r="G36" s="30">
        <v>0</v>
      </c>
    </row>
    <row r="37" spans="1:7" ht="25.5" x14ac:dyDescent="0.25">
      <c r="A37" s="4"/>
      <c r="B37" s="18" t="s">
        <v>50</v>
      </c>
      <c r="C37" s="16">
        <v>0</v>
      </c>
      <c r="D37" s="17">
        <v>0</v>
      </c>
      <c r="E37" s="18" t="s">
        <v>51</v>
      </c>
      <c r="F37" s="29">
        <v>0</v>
      </c>
      <c r="G37" s="30">
        <v>0</v>
      </c>
    </row>
    <row r="38" spans="1:7" ht="25.5" x14ac:dyDescent="0.25">
      <c r="A38" s="4"/>
      <c r="B38" s="13" t="s">
        <v>110</v>
      </c>
      <c r="C38" s="14">
        <v>0</v>
      </c>
      <c r="D38" s="15">
        <v>0</v>
      </c>
      <c r="E38" s="18" t="s">
        <v>52</v>
      </c>
      <c r="F38" s="29">
        <v>0</v>
      </c>
      <c r="G38" s="30">
        <v>0</v>
      </c>
    </row>
    <row r="39" spans="1:7" ht="25.5" x14ac:dyDescent="0.25">
      <c r="A39" s="4"/>
      <c r="B39" s="13" t="s">
        <v>111</v>
      </c>
      <c r="C39" s="14">
        <v>0</v>
      </c>
      <c r="D39" s="15">
        <v>0</v>
      </c>
      <c r="E39" s="13" t="s">
        <v>119</v>
      </c>
      <c r="F39" s="27">
        <v>0</v>
      </c>
      <c r="G39" s="28">
        <v>0</v>
      </c>
    </row>
    <row r="40" spans="1:7" ht="25.5" x14ac:dyDescent="0.25">
      <c r="A40" s="4"/>
      <c r="B40" s="18" t="s">
        <v>53</v>
      </c>
      <c r="C40" s="16">
        <v>0</v>
      </c>
      <c r="D40" s="17">
        <v>0</v>
      </c>
      <c r="E40" s="18" t="s">
        <v>54</v>
      </c>
      <c r="F40" s="29">
        <v>0</v>
      </c>
      <c r="G40" s="30">
        <v>0</v>
      </c>
    </row>
    <row r="41" spans="1:7" ht="25.5" x14ac:dyDescent="0.25">
      <c r="A41" s="4"/>
      <c r="B41" s="18" t="s">
        <v>55</v>
      </c>
      <c r="C41" s="16">
        <v>0</v>
      </c>
      <c r="D41" s="17">
        <v>0</v>
      </c>
      <c r="E41" s="18" t="s">
        <v>56</v>
      </c>
      <c r="F41" s="29">
        <v>0</v>
      </c>
      <c r="G41" s="30">
        <v>0</v>
      </c>
    </row>
    <row r="42" spans="1:7" x14ac:dyDescent="0.25">
      <c r="A42" s="4"/>
      <c r="B42" s="13" t="s">
        <v>112</v>
      </c>
      <c r="C42" s="14">
        <f>SUM(C43:C46)</f>
        <v>0</v>
      </c>
      <c r="D42" s="14">
        <f>SUM(D43:D46)</f>
        <v>3371910</v>
      </c>
      <c r="E42" s="18" t="s">
        <v>57</v>
      </c>
      <c r="F42" s="29">
        <v>0</v>
      </c>
      <c r="G42" s="30">
        <v>0</v>
      </c>
    </row>
    <row r="43" spans="1:7" x14ac:dyDescent="0.25">
      <c r="A43" s="4"/>
      <c r="B43" s="18" t="s">
        <v>58</v>
      </c>
      <c r="C43" s="16">
        <v>0</v>
      </c>
      <c r="D43" s="17">
        <v>0</v>
      </c>
      <c r="E43" s="13" t="s">
        <v>120</v>
      </c>
      <c r="F43" s="27">
        <f>SUM(F44:F46)</f>
        <v>226415993</v>
      </c>
      <c r="G43" s="28">
        <f>SUM(G44:G46)</f>
        <v>145894305.94</v>
      </c>
    </row>
    <row r="44" spans="1:7" ht="25.5" x14ac:dyDescent="0.25">
      <c r="A44" s="4"/>
      <c r="B44" s="18" t="s">
        <v>59</v>
      </c>
      <c r="C44" s="16">
        <v>0</v>
      </c>
      <c r="D44" s="17">
        <v>0</v>
      </c>
      <c r="E44" s="18" t="s">
        <v>60</v>
      </c>
      <c r="F44" s="29">
        <v>172176.01</v>
      </c>
      <c r="G44" s="30">
        <v>127531.87</v>
      </c>
    </row>
    <row r="45" spans="1:7" ht="25.5" x14ac:dyDescent="0.25">
      <c r="A45" s="4"/>
      <c r="B45" s="18" t="s">
        <v>61</v>
      </c>
      <c r="C45" s="16">
        <v>0</v>
      </c>
      <c r="D45" s="17">
        <v>3371910</v>
      </c>
      <c r="E45" s="18" t="s">
        <v>62</v>
      </c>
      <c r="F45" s="29">
        <v>0</v>
      </c>
      <c r="G45" s="30">
        <v>0</v>
      </c>
    </row>
    <row r="46" spans="1:7" x14ac:dyDescent="0.25">
      <c r="A46" s="4"/>
      <c r="B46" s="18" t="s">
        <v>63</v>
      </c>
      <c r="C46" s="16">
        <v>0</v>
      </c>
      <c r="D46" s="17">
        <v>0</v>
      </c>
      <c r="E46" s="18" t="s">
        <v>64</v>
      </c>
      <c r="F46" s="29">
        <v>226243816.99000001</v>
      </c>
      <c r="G46" s="30">
        <v>145766774.06999999</v>
      </c>
    </row>
    <row r="47" spans="1:7" ht="25.5" x14ac:dyDescent="0.25">
      <c r="A47" s="4"/>
      <c r="B47" s="13" t="s">
        <v>65</v>
      </c>
      <c r="C47" s="14">
        <f>SUM(C10+C18+C26+C32+C38+C39+C42)</f>
        <v>2894025782.4600005</v>
      </c>
      <c r="D47" s="14">
        <f>SUM(D10+D18+D26+D32+D38+D39+D42)</f>
        <v>1622479349.8500001</v>
      </c>
      <c r="E47" s="13" t="s">
        <v>66</v>
      </c>
      <c r="F47" s="27">
        <f>SUM(F10+F20+F24+F27+F28+F32+F39+F43)</f>
        <v>348354271.19</v>
      </c>
      <c r="G47" s="28">
        <f>SUM(G10+G20+G24+G27+G28+G32+G39+G43)</f>
        <v>523580699.43000001</v>
      </c>
    </row>
    <row r="48" spans="1:7" x14ac:dyDescent="0.25">
      <c r="A48" s="4"/>
      <c r="B48" s="13"/>
      <c r="C48" s="14"/>
      <c r="D48" s="15"/>
      <c r="E48" s="13"/>
      <c r="F48" s="29"/>
      <c r="G48" s="30"/>
    </row>
    <row r="49" spans="1:16384" x14ac:dyDescent="0.25">
      <c r="A49" s="4"/>
      <c r="B49" s="13" t="s">
        <v>67</v>
      </c>
      <c r="C49" s="14"/>
      <c r="D49" s="15"/>
      <c r="E49" s="13" t="s">
        <v>68</v>
      </c>
      <c r="F49" s="29"/>
      <c r="G49" s="30"/>
    </row>
    <row r="50" spans="1:16384" x14ac:dyDescent="0.25">
      <c r="A50" s="4"/>
      <c r="B50" s="18" t="s">
        <v>69</v>
      </c>
      <c r="C50" s="16">
        <v>142388585.5</v>
      </c>
      <c r="D50" s="17">
        <v>49872305.359999999</v>
      </c>
      <c r="E50" s="18" t="s">
        <v>70</v>
      </c>
      <c r="F50" s="29">
        <v>0</v>
      </c>
      <c r="G50" s="30">
        <v>0</v>
      </c>
    </row>
    <row r="51" spans="1:16384" ht="25.5" x14ac:dyDescent="0.25">
      <c r="A51" s="4"/>
      <c r="B51" s="18" t="s">
        <v>71</v>
      </c>
      <c r="C51" s="16">
        <v>303972748.22000003</v>
      </c>
      <c r="D51" s="17">
        <v>303972748.22000003</v>
      </c>
      <c r="E51" s="18" t="s">
        <v>72</v>
      </c>
      <c r="F51" s="29">
        <v>0</v>
      </c>
      <c r="G51" s="30">
        <v>0</v>
      </c>
    </row>
    <row r="52" spans="1:16384" ht="25.5" x14ac:dyDescent="0.25">
      <c r="A52" s="4"/>
      <c r="B52" s="18" t="s">
        <v>73</v>
      </c>
      <c r="C52" s="16">
        <v>35014055143.239998</v>
      </c>
      <c r="D52" s="17">
        <v>35969742330</v>
      </c>
      <c r="E52" s="18" t="s">
        <v>74</v>
      </c>
      <c r="F52" s="29">
        <v>882440937.87</v>
      </c>
      <c r="G52" s="30">
        <v>983513866.53999996</v>
      </c>
    </row>
    <row r="53" spans="1:16384" x14ac:dyDescent="0.25">
      <c r="A53" s="4"/>
      <c r="B53" s="18" t="s">
        <v>75</v>
      </c>
      <c r="C53" s="16">
        <v>1945547497.8900001</v>
      </c>
      <c r="D53" s="17">
        <v>1760416898.98</v>
      </c>
      <c r="E53" s="18" t="s">
        <v>76</v>
      </c>
      <c r="F53" s="29">
        <v>0</v>
      </c>
      <c r="G53" s="30">
        <v>2284.9699999999998</v>
      </c>
    </row>
    <row r="54" spans="1:16384" ht="25.5" x14ac:dyDescent="0.25">
      <c r="A54" s="4"/>
      <c r="B54" s="18" t="s">
        <v>77</v>
      </c>
      <c r="C54" s="16">
        <v>109096517.26000001</v>
      </c>
      <c r="D54" s="17">
        <v>109132697.26000001</v>
      </c>
      <c r="E54" s="18" t="s">
        <v>78</v>
      </c>
      <c r="F54" s="29">
        <v>0</v>
      </c>
      <c r="G54" s="30">
        <v>0</v>
      </c>
    </row>
    <row r="55" spans="1:16384" ht="25.5" x14ac:dyDescent="0.25">
      <c r="A55" s="4"/>
      <c r="B55" s="18" t="s">
        <v>79</v>
      </c>
      <c r="C55" s="16">
        <v>-1260979923.52</v>
      </c>
      <c r="D55" s="17">
        <v>-1101363924.01</v>
      </c>
      <c r="E55" s="18" t="s">
        <v>80</v>
      </c>
      <c r="F55" s="29">
        <v>0</v>
      </c>
      <c r="G55" s="30">
        <v>0</v>
      </c>
    </row>
    <row r="56" spans="1:16384" ht="25.5" x14ac:dyDescent="0.25">
      <c r="A56" s="4"/>
      <c r="B56" s="18" t="s">
        <v>81</v>
      </c>
      <c r="C56" s="16">
        <v>0</v>
      </c>
      <c r="D56" s="17">
        <v>0</v>
      </c>
      <c r="E56" s="13" t="s">
        <v>82</v>
      </c>
      <c r="F56" s="27">
        <f>SUM(F49:F55)</f>
        <v>882440937.87</v>
      </c>
      <c r="G56" s="28">
        <f t="shared" ref="G56:BR56" si="0">SUM(G49:G55)</f>
        <v>983516151.50999999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 x14ac:dyDescent="0.25">
      <c r="A57" s="4"/>
      <c r="B57" s="18" t="s">
        <v>83</v>
      </c>
      <c r="C57" s="16">
        <v>0</v>
      </c>
      <c r="D57" s="17">
        <v>0</v>
      </c>
      <c r="E57" s="13" t="s">
        <v>84</v>
      </c>
      <c r="F57" s="27">
        <f>SUM(F56+F47)</f>
        <v>1230795209.0599999</v>
      </c>
      <c r="G57" s="28">
        <f>SUM(G56+G47)</f>
        <v>1507096850.9400001</v>
      </c>
    </row>
    <row r="58" spans="1:16384" x14ac:dyDescent="0.25">
      <c r="A58" s="4"/>
      <c r="B58" s="18" t="s">
        <v>85</v>
      </c>
      <c r="C58" s="16">
        <v>12955399.449999999</v>
      </c>
      <c r="D58" s="17">
        <v>12955399.449999999</v>
      </c>
      <c r="E58" s="13" t="s">
        <v>86</v>
      </c>
      <c r="F58" s="29">
        <v>0</v>
      </c>
      <c r="G58" s="30">
        <v>0</v>
      </c>
    </row>
    <row r="59" spans="1:16384" ht="25.5" x14ac:dyDescent="0.25">
      <c r="A59" s="4"/>
      <c r="B59" s="13" t="s">
        <v>87</v>
      </c>
      <c r="C59" s="14">
        <f>SUM(C50:C58)</f>
        <v>36267035968.040001</v>
      </c>
      <c r="D59" s="14">
        <f>SUM(D50:D58)</f>
        <v>37104728455.260002</v>
      </c>
      <c r="E59" s="13" t="s">
        <v>88</v>
      </c>
      <c r="F59" s="27">
        <f>SUM(F60:F62)</f>
        <v>1947219657.26</v>
      </c>
      <c r="G59" s="28">
        <f>SUM(G60:G62)</f>
        <v>2554454893.8200002</v>
      </c>
    </row>
    <row r="60" spans="1:16384" x14ac:dyDescent="0.25">
      <c r="A60" s="4"/>
      <c r="B60" s="13" t="s">
        <v>89</v>
      </c>
      <c r="C60" s="14">
        <f>SUM(C47+C59)</f>
        <v>39161061750.5</v>
      </c>
      <c r="D60" s="14">
        <f>SUM(D47+D59)</f>
        <v>38727207805.110001</v>
      </c>
      <c r="E60" s="18" t="s">
        <v>90</v>
      </c>
      <c r="F60" s="29">
        <v>0</v>
      </c>
      <c r="G60" s="30">
        <v>0</v>
      </c>
    </row>
    <row r="61" spans="1:16384" x14ac:dyDescent="0.25">
      <c r="A61" s="4"/>
      <c r="B61" s="13"/>
      <c r="C61" s="11"/>
      <c r="D61" s="12"/>
      <c r="E61" s="18" t="s">
        <v>91</v>
      </c>
      <c r="F61" s="29">
        <v>1947219657.26</v>
      </c>
      <c r="G61" s="30">
        <v>2554454893.8200002</v>
      </c>
    </row>
    <row r="62" spans="1:16384" ht="25.5" x14ac:dyDescent="0.25">
      <c r="A62" s="4"/>
      <c r="B62" s="13"/>
      <c r="C62" s="20"/>
      <c r="D62" s="20"/>
      <c r="E62" s="18" t="s">
        <v>92</v>
      </c>
      <c r="F62" s="29">
        <v>0</v>
      </c>
      <c r="G62" s="30">
        <v>0</v>
      </c>
    </row>
    <row r="63" spans="1:16384" ht="25.5" x14ac:dyDescent="0.25">
      <c r="A63" s="4"/>
      <c r="B63" s="13"/>
      <c r="C63" s="21"/>
      <c r="D63" s="22"/>
      <c r="E63" s="13" t="s">
        <v>93</v>
      </c>
      <c r="F63" s="27">
        <f>SUM(F64:F68)</f>
        <v>35983046884.190002</v>
      </c>
      <c r="G63" s="28">
        <f>SUM(G64:G68)</f>
        <v>34665656060.360001</v>
      </c>
    </row>
    <row r="64" spans="1:16384" ht="25.5" x14ac:dyDescent="0.25">
      <c r="A64" s="4"/>
      <c r="B64" s="13"/>
      <c r="C64" s="11"/>
      <c r="D64" s="12"/>
      <c r="E64" s="18" t="s">
        <v>94</v>
      </c>
      <c r="F64" s="29">
        <v>1517448500.8399999</v>
      </c>
      <c r="G64" s="30">
        <v>1334821720.6400001</v>
      </c>
    </row>
    <row r="65" spans="1:7" x14ac:dyDescent="0.25">
      <c r="A65" s="4"/>
      <c r="B65" s="13"/>
      <c r="C65" s="23"/>
      <c r="D65" s="23"/>
      <c r="E65" s="18" t="s">
        <v>95</v>
      </c>
      <c r="F65" s="29">
        <v>2925533251.3600001</v>
      </c>
      <c r="G65" s="30">
        <v>1481538003.8099999</v>
      </c>
    </row>
    <row r="66" spans="1:7" x14ac:dyDescent="0.25">
      <c r="A66" s="4"/>
      <c r="B66" s="13"/>
      <c r="C66" s="11"/>
      <c r="D66" s="12"/>
      <c r="E66" s="18" t="s">
        <v>96</v>
      </c>
      <c r="F66" s="29">
        <v>29758122814.009998</v>
      </c>
      <c r="G66" s="30">
        <v>29901797644.130001</v>
      </c>
    </row>
    <row r="67" spans="1:7" x14ac:dyDescent="0.25">
      <c r="A67" s="4"/>
      <c r="B67" s="13"/>
      <c r="C67" s="11"/>
      <c r="D67" s="12"/>
      <c r="E67" s="18" t="s">
        <v>97</v>
      </c>
      <c r="F67" s="29">
        <v>-11455823.52</v>
      </c>
      <c r="G67" s="30">
        <v>154100550.28</v>
      </c>
    </row>
    <row r="68" spans="1:7" ht="25.5" x14ac:dyDescent="0.25">
      <c r="A68" s="4"/>
      <c r="B68" s="13"/>
      <c r="C68" s="11"/>
      <c r="D68" s="12"/>
      <c r="E68" s="18" t="s">
        <v>98</v>
      </c>
      <c r="F68" s="29">
        <v>1793398141.5</v>
      </c>
      <c r="G68" s="30">
        <v>1793398141.5</v>
      </c>
    </row>
    <row r="69" spans="1:7" ht="25.5" x14ac:dyDescent="0.25">
      <c r="A69" s="4"/>
      <c r="B69" s="13"/>
      <c r="C69" s="11"/>
      <c r="D69" s="12"/>
      <c r="E69" s="13" t="s">
        <v>99</v>
      </c>
      <c r="F69" s="27">
        <v>0</v>
      </c>
      <c r="G69" s="28">
        <v>0</v>
      </c>
    </row>
    <row r="70" spans="1:7" x14ac:dyDescent="0.25">
      <c r="A70" s="4"/>
      <c r="B70" s="13"/>
      <c r="C70" s="11"/>
      <c r="D70" s="12"/>
      <c r="E70" s="18" t="s">
        <v>100</v>
      </c>
      <c r="F70" s="29">
        <v>0</v>
      </c>
      <c r="G70" s="30">
        <v>0</v>
      </c>
    </row>
    <row r="71" spans="1:7" ht="25.5" x14ac:dyDescent="0.25">
      <c r="A71" s="4"/>
      <c r="B71" s="13"/>
      <c r="C71" s="11"/>
      <c r="D71" s="12"/>
      <c r="E71" s="18" t="s">
        <v>101</v>
      </c>
      <c r="F71" s="29">
        <v>0</v>
      </c>
      <c r="G71" s="30">
        <v>0</v>
      </c>
    </row>
    <row r="72" spans="1:7" ht="25.5" x14ac:dyDescent="0.25">
      <c r="A72" s="4"/>
      <c r="B72" s="13"/>
      <c r="C72" s="11"/>
      <c r="D72" s="12"/>
      <c r="E72" s="13" t="s">
        <v>102</v>
      </c>
      <c r="F72" s="27">
        <f>SUM(F59+F63+F69)</f>
        <v>37930266541.450005</v>
      </c>
      <c r="G72" s="28">
        <f>SUM(G59+G63+G69)</f>
        <v>37220110954.18</v>
      </c>
    </row>
    <row r="73" spans="1:7" ht="25.5" x14ac:dyDescent="0.25">
      <c r="A73" s="4"/>
      <c r="B73" s="31"/>
      <c r="C73" s="32"/>
      <c r="D73" s="33"/>
      <c r="E73" s="31" t="s">
        <v>103</v>
      </c>
      <c r="F73" s="34">
        <f>SUM(F57+F72)</f>
        <v>39161061750.510002</v>
      </c>
      <c r="G73" s="35">
        <f>SUM(G57+G72)</f>
        <v>38727207805.120003</v>
      </c>
    </row>
    <row r="74" spans="1:7" x14ac:dyDescent="0.25">
      <c r="A74" s="48"/>
      <c r="B74" s="49"/>
      <c r="C74" s="48"/>
      <c r="D74" s="48"/>
      <c r="F74" s="24"/>
      <c r="G74" s="24"/>
    </row>
    <row r="75" spans="1:7" x14ac:dyDescent="0.25">
      <c r="A75" s="5"/>
      <c r="B75" s="8" t="s">
        <v>121</v>
      </c>
      <c r="C75" s="19"/>
      <c r="F75" s="24"/>
      <c r="G75" s="24"/>
    </row>
    <row r="76" spans="1:7" x14ac:dyDescent="0.25"/>
    <row r="77" spans="1:7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D18 C26:D26 C59:D59 F10:G10 F32: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2023-07-27T16:20:10Z</cp:lastPrinted>
  <dcterms:created xsi:type="dcterms:W3CDTF">2022-02-04T20:56:26Z</dcterms:created>
  <dcterms:modified xsi:type="dcterms:W3CDTF">2024-11-06T19:04:04Z</dcterms:modified>
</cp:coreProperties>
</file>