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11.- noviembre\INFORMACIÓN ARMONIZADA\"/>
    </mc:Choice>
  </mc:AlternateContent>
  <xr:revisionPtr revIDLastSave="0" documentId="13_ncr:1_{4767667D-3E5B-4E82-9F20-8EF08EDB114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<sst xmlns="http://schemas.openxmlformats.org/spreadsheetml/2006/main" count="39" uniqueCount="38">
  <si>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</si>
  <si>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</si>
  <si>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</si>
  <si>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</si>
  <si>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</si>
  <si>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</si>
  <si>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</si>
  <si>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</si>
  <si>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</si>
  <si>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</si>
  <si>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</si>
  <si>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</si>
  <si>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</si>
  <si>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</si>
  <si>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</si>
  <si>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</si>
  <si>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</si>
  <si>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</si>
  <si>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</si>
  <si>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</si>
  <si>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</si>
  <si>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</si>
  <si>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</si>
  <si>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</si>
  <si>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</si>
  <si>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</si>
  <si>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</si>
  <si>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</si>
  <si>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</si>
  <si>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</si>
  <si>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</si>
  <si>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</si>
  <si>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</si>
  <si>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</si>
  <si>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</si>
  <si>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</si>
  <si>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</si>
  <si>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Noviembre al 30 de Noviembre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</si>
</sst>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20" zoomScale="71" zoomScaleNormal="71" workbookViewId="0">
      <selection activeCell="C33" sqref="C33:E33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2831789418.2600002</v>
      </c>
      <c r="D13" s="57">
        <f t="shared" ref="D13:E13" si="0">SUM(D15:D21)</f>
        <v>22801550478.139999</v>
      </c>
      <c r="E13" s="57">
        <f t="shared" si="0"/>
        <v>22911125756.5</v>
      </c>
      <c r="F13" s="58">
        <f>SUM(C13+D13-E13)</f>
        <v>2722214139.9000015</v>
      </c>
      <c r="G13" s="59">
        <f>SUM(F13-C13)</f>
        <v>-109575278.3599987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2812641640.4299998</v>
      </c>
      <c r="D15" s="64">
        <v>22107777292.16</v>
      </c>
      <c r="E15" s="64">
        <v>22214655482.389999</v>
      </c>
      <c r="F15" s="65">
        <f>SUM(C15+D15-E15)</f>
        <v>2705763450.2000008</v>
      </c>
      <c r="G15" s="63">
        <f t="shared" ref="G15:G21" si="1">SUM(F15-C15)</f>
        <v>-106878190.22999907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9361288.2599999998</v>
      </c>
      <c r="D16" s="64">
        <v>696406211.98000002</v>
      </c>
      <c r="E16" s="64">
        <v>696391554.45000005</v>
      </c>
      <c r="F16" s="65">
        <f t="shared" ref="F16:F21" si="2">SUM(C16+D16-E16)</f>
        <v>9375945.7899999619</v>
      </c>
      <c r="G16" s="63">
        <f>SUM(F16-C16)</f>
        <v>14657.529999962077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9786489.5700000003</v>
      </c>
      <c r="D17" s="64">
        <v>-2633026</v>
      </c>
      <c r="E17" s="64">
        <v>78719.66</v>
      </c>
      <c r="F17" s="65">
        <f t="shared" si="2"/>
        <v>7074743.9100000001</v>
      </c>
      <c r="G17" s="63">
        <f t="shared" si="1"/>
        <v>-2711745.66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36339266083.976997</v>
      </c>
      <c r="D23" s="69">
        <f>SUM(D25:D33)</f>
        <v>290076640.89000005</v>
      </c>
      <c r="E23" s="69">
        <f t="shared" ref="E23" si="3">SUM(E25:E33)</f>
        <v>299071897.36000001</v>
      </c>
      <c r="F23" s="69">
        <f>SUM(C23+D23-E23)</f>
        <v>36330270827.506996</v>
      </c>
      <c r="G23" s="70">
        <f>SUM(F23-C23)</f>
        <v>-8995256.4700012207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130166952.69</v>
      </c>
      <c r="D25" s="64">
        <v>59188898.270000003</v>
      </c>
      <c r="E25" s="64">
        <v>71971543.849999994</v>
      </c>
      <c r="F25" s="74">
        <f t="shared" ref="F25:F33" si="4">SUM(C25+D25-E25)</f>
        <v>117384307.11000001</v>
      </c>
      <c r="G25" s="75">
        <f t="shared" ref="G25:G33" si="5">SUM(F25-C25)</f>
        <v>-12782645.579999983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35063461475.144997</v>
      </c>
      <c r="D27" s="64">
        <v>140977922.86000001</v>
      </c>
      <c r="E27" s="64">
        <v>196637902.75</v>
      </c>
      <c r="F27" s="74">
        <f t="shared" si="4"/>
        <v>35007801495.254997</v>
      </c>
      <c r="G27" s="75">
        <f t="shared" si="5"/>
        <v>-55659979.88999939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2006336493.7820001</v>
      </c>
      <c r="D28" s="64">
        <v>67164315.810000002</v>
      </c>
      <c r="E28" s="64">
        <v>3937519.4</v>
      </c>
      <c r="F28" s="74">
        <f t="shared" si="4"/>
        <v>2069563290.1919999</v>
      </c>
      <c r="G28" s="75">
        <f t="shared" si="5"/>
        <v>63226796.409999847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109096517.26000001</v>
      </c>
      <c r="D29" s="66">
        <v>0</v>
      </c>
      <c r="E29" s="66">
        <v>0</v>
      </c>
      <c r="F29" s="74">
        <f t="shared" si="4"/>
        <v>109096517.26000001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-1286723502.5699999</v>
      </c>
      <c r="D30" s="64">
        <v>1446443.95</v>
      </c>
      <c r="E30" s="64">
        <v>26524931.359999999</v>
      </c>
      <c r="F30" s="74">
        <f t="shared" si="4"/>
        <v>-1311801989.9799998</v>
      </c>
      <c r="G30" s="75">
        <f t="shared" si="5"/>
        <v>-25078487.409999847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12955399.449999999</v>
      </c>
      <c r="D33" s="66">
        <v>21299060</v>
      </c>
      <c r="E33" s="66">
        <v>0</v>
      </c>
      <c r="F33" s="74">
        <f t="shared" si="4"/>
        <v>34254459.450000003</v>
      </c>
      <c r="G33" s="75">
        <f t="shared" si="5"/>
        <v>21299060.000000004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39171055502.237</v>
      </c>
      <c r="D35" s="77">
        <f>SUM(D13+D23)</f>
        <v>23091627119.029999</v>
      </c>
      <c r="E35" s="77">
        <f>SUM(E13+E23)</f>
        <v>23210197653.860001</v>
      </c>
      <c r="F35" s="78">
        <f>SUM(C35+D35-E35)</f>
        <v>39052484967.406998</v>
      </c>
      <c r="G35" s="79">
        <f>SUM(F35-C35)</f>
        <v>-118570534.83000183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2024-12-16T21:39:37Z</cp:lastPrinted>
  <dcterms:created xsi:type="dcterms:W3CDTF">2014-09-04T18:46:51Z</dcterms:created>
  <dcterms:modified xsi:type="dcterms:W3CDTF">2024-12-16T21:39:53Z</dcterms:modified>
</cp:coreProperties>
</file>