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21 de enero\tesoreria dic\"/>
    </mc:Choice>
  </mc:AlternateContent>
  <xr:revisionPtr revIDLastSave="0" documentId="13_ncr:1_{52DA925D-2FB1-47B5-A722-006FADEC96EE}" xr6:coauthVersionLast="36" xr6:coauthVersionMax="36" xr10:uidLastSave="{00000000-0000-0000-0000-000000000000}"/>
  <bookViews>
    <workbookView xWindow="0" yWindow="0" windowWidth="28800" windowHeight="12225" firstSheet="7" activeTab="11" xr2:uid="{00000000-000D-0000-FFFF-FFFF00000000}"/>
  </bookViews>
  <sheets>
    <sheet name="Fondo Revolvente Enero 24" sheetId="2" r:id="rId1"/>
    <sheet name="Fondo Revolvente Feb 24" sheetId="3" r:id="rId2"/>
    <sheet name="Fondo Revolvente Marzo 24" sheetId="4" r:id="rId3"/>
    <sheet name="Fondo Revolvente Abril 24" sheetId="5" r:id="rId4"/>
    <sheet name="Fondo Revolvente Mayo 24" sheetId="6" r:id="rId5"/>
    <sheet name="Fondo Revolvente Junio 24" sheetId="7" r:id="rId6"/>
    <sheet name="Fondo Revolvente Julio 24" sheetId="8" r:id="rId7"/>
    <sheet name="Fondo Revolvente Agosto24" sheetId="9" r:id="rId8"/>
    <sheet name="Fondo Revolvente Sep 24" sheetId="10" r:id="rId9"/>
    <sheet name="Fondo Revolvente Octubre24" sheetId="11" r:id="rId10"/>
    <sheet name="Fondo Revolvente Nov 24" sheetId="13" r:id="rId11"/>
    <sheet name="Fondo Revolvente Dic 24" sheetId="15" r:id="rId12"/>
  </sheets>
  <externalReferences>
    <externalReference r:id="rId13"/>
  </externalReferences>
  <definedNames>
    <definedName name="FRJULIO" localSheetId="1">[1]Aux_02!$A$13:$G$28</definedName>
    <definedName name="FRJULIO">#REF!</definedName>
  </definedNames>
  <calcPr calcId="191029"/>
</workbook>
</file>

<file path=xl/calcChain.xml><?xml version="1.0" encoding="utf-8"?>
<calcChain xmlns="http://schemas.openxmlformats.org/spreadsheetml/2006/main">
  <c r="F13" i="15" l="1"/>
  <c r="F9" i="15"/>
  <c r="F8" i="15"/>
  <c r="F7" i="15"/>
  <c r="F5" i="15"/>
  <c r="F14" i="15" s="1"/>
  <c r="F16" i="13" l="1"/>
  <c r="F16" i="9" l="1"/>
  <c r="F16" i="8" l="1"/>
  <c r="F17" i="4" l="1"/>
  <c r="F20" i="3" l="1"/>
  <c r="H18" i="3"/>
  <c r="H17" i="3"/>
  <c r="H16" i="3"/>
  <c r="H15" i="3"/>
  <c r="H14" i="3"/>
  <c r="H13" i="3"/>
  <c r="H12" i="3"/>
  <c r="H10" i="3"/>
  <c r="H9" i="3"/>
  <c r="H8" i="3"/>
  <c r="H7" i="3"/>
  <c r="H6" i="3"/>
  <c r="H5" i="3"/>
  <c r="H19" i="3" s="1"/>
  <c r="F20" i="2" l="1"/>
  <c r="H18" i="2" l="1"/>
  <c r="H17" i="2"/>
  <c r="H16" i="2"/>
  <c r="H15" i="2"/>
  <c r="H14" i="2"/>
  <c r="H13" i="2"/>
  <c r="H12" i="2"/>
  <c r="H10" i="2"/>
  <c r="H9" i="2"/>
  <c r="H8" i="2"/>
  <c r="H7" i="2"/>
  <c r="H6" i="2"/>
  <c r="H5" i="2"/>
  <c r="H19" i="2" l="1"/>
</calcChain>
</file>

<file path=xl/sharedStrings.xml><?xml version="1.0" encoding="utf-8"?>
<sst xmlns="http://schemas.openxmlformats.org/spreadsheetml/2006/main" count="263" uniqueCount="38">
  <si>
    <t>RAYMUNDO VELASCO CAMPOS</t>
  </si>
  <si>
    <t>ADRIANA OCHOA VEGA</t>
  </si>
  <si>
    <t>OSCAR SALAZAR NAVARRO</t>
  </si>
  <si>
    <t>No. DE EMPLEADO</t>
  </si>
  <si>
    <t>NOMBRE</t>
  </si>
  <si>
    <t>No. DE CHEQUE</t>
  </si>
  <si>
    <t>IMPORTE TOTAL DEL CHEQUE</t>
  </si>
  <si>
    <t>SALDO DEUDOR</t>
  </si>
  <si>
    <t>Total:</t>
  </si>
  <si>
    <t>AYUNTAMIENTO DE ZAPOPAN</t>
  </si>
  <si>
    <t>DIRECCIÓN DE CONTABILIDAD</t>
  </si>
  <si>
    <t>REINTEGRO</t>
  </si>
  <si>
    <t>CONTRERAS CASTAÑEDA JESÚS FRANCISCO</t>
  </si>
  <si>
    <t>IRMA LORENA ALVIZO RODRÍGUEZ</t>
  </si>
  <si>
    <t>MYRIAM PAOLA ABUNDIS VÁZQUEZ</t>
  </si>
  <si>
    <t>SERGIO OLMEDO ZÚÑIGA</t>
  </si>
  <si>
    <t>MARTHA ARLETTE GONZÁLEZ ALARCÓN</t>
  </si>
  <si>
    <t>CAROLINA ISABEL GARCÍA GARCÍA</t>
  </si>
  <si>
    <t>FRANCIA ELIZABETH GONZÁLEZ ALATORRE</t>
  </si>
  <si>
    <t>JUANA INÉS ROBLEDO GUZMÁN</t>
  </si>
  <si>
    <t>MONTSERRAT GARZA MARTÍNEZ</t>
  </si>
  <si>
    <t>TRANSPARENCIA FONDO REVOLVENTE ENERO 2024</t>
  </si>
  <si>
    <t>TRANSPARENCIA FONDO REVOLVENTE FEBRERO 2024</t>
  </si>
  <si>
    <t>TRANSPARENCIA FONDO REVOLVENTE MARZO 2024</t>
  </si>
  <si>
    <t>JESÚS FRANCISCO CONTRERAS CASTAÑEDA</t>
  </si>
  <si>
    <t>TRANSPARENCIA FONDO REVOLVENTE ABRIL 2024</t>
  </si>
  <si>
    <t>TRANSPARENCIA FONDO REVOLVENTE MAYO 2024</t>
  </si>
  <si>
    <t>TRANSPARENCIA FONDO REVOLVENTE JUNIO 2024</t>
  </si>
  <si>
    <t>TRANSPARENCIA FONDO REVOLVENTE JULIO 2024</t>
  </si>
  <si>
    <t>TRANSPARENCIA FONDO REVOLVENTE AGOSTO 2024</t>
  </si>
  <si>
    <t>MARTHA ARLETTE GONZALEZ ALARCÓN</t>
  </si>
  <si>
    <t>TRANSPARENCIA FONDO REVOLVENTE SEPTIEMBRE 2024</t>
  </si>
  <si>
    <t>-</t>
  </si>
  <si>
    <t>MERCEDES LIZETTE OLVERA CURIEL</t>
  </si>
  <si>
    <t>TRANSPARENCIA FONDO REVOLVENTE OCTUBRE 2024</t>
  </si>
  <si>
    <t>TRANSPARENCIA FONDO REVOLVENTE NOVIEMBRE 2024</t>
  </si>
  <si>
    <t>FERNANDO SAINZ LOYOLA</t>
  </si>
  <si>
    <t>TRANSPARENCIA FONDO REVOLVENTE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</si>
</sst>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</numFmts>
  <fonts count="2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5.95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b/>
      <sz val="14"/>
      <color theme="1"/>
      <name val="Century Gothic"/>
      <family val="2"/>
    </font>
    <font>
      <sz val="15.95"/>
      <color indexed="8"/>
      <name val="Times New Roman"/>
    </font>
    <font>
      <b/>
      <sz val="9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9"/>
      <name val="Century Gothic"/>
      <family val="2"/>
    </font>
    <font>
      <sz val="8"/>
      <color indexed="8"/>
      <name val="Century Gothic"/>
      <family val="2"/>
    </font>
    <font>
      <sz val="10"/>
      <color rgb="FF000000"/>
      <name val="Calibri"/>
      <scheme val="minor"/>
    </font>
    <font>
      <sz val="10"/>
      <color rgb="FF000000"/>
      <name val="Open Sans"/>
    </font>
    <font>
      <sz val="10"/>
      <color rgb="FF000000"/>
      <name val="Open Sans"/>
      <family val="2"/>
    </font>
    <font>
      <sz val="8"/>
      <color indexed="8"/>
      <name val="Arial Narrow"/>
      <family val="2"/>
    </font>
    <font>
      <b/>
      <sz val="9"/>
      <color indexed="8"/>
      <name val="Century Gothic"/>
      <family val="2"/>
    </font>
    <font>
      <b/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</cellStyleXfs>
  <cellXfs count="131">
    <xf numFmtId="0" fontId="0" fillId="0" borderId="0" xfId="0" applyNumberFormat="1" applyFill="1" applyBorder="1" applyAlignment="1" applyProtection="1"/>
    <xf numFmtId="43" fontId="0" fillId="0" borderId="0" xfId="2" applyFont="1" applyFill="1" applyBorder="1" applyAlignment="1" applyProtection="1"/>
    <xf numFmtId="44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4" fontId="11" fillId="0" borderId="4" xfId="0" applyNumberFormat="1" applyFont="1" applyBorder="1" applyAlignment="1">
      <alignment horizontal="center" vertical="center" wrapText="1"/>
    </xf>
    <xf numFmtId="0" fontId="1" fillId="0" borderId="0" xfId="4"/>
    <xf numFmtId="0" fontId="9" fillId="4" borderId="13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horizontal="center" vertical="center" wrapText="1"/>
    </xf>
    <xf numFmtId="0" fontId="9" fillId="4" borderId="15" xfId="4" applyFont="1" applyFill="1" applyBorder="1" applyAlignment="1">
      <alignment horizontal="center" vertical="center" wrapText="1"/>
    </xf>
    <xf numFmtId="44" fontId="9" fillId="4" borderId="15" xfId="4" applyNumberFormat="1" applyFont="1" applyFill="1" applyBorder="1" applyAlignment="1">
      <alignment horizontal="center" vertical="center" wrapText="1"/>
    </xf>
    <xf numFmtId="44" fontId="9" fillId="4" borderId="16" xfId="4" applyNumberFormat="1" applyFont="1" applyFill="1" applyBorder="1" applyAlignment="1">
      <alignment horizontal="center" vertical="center" wrapText="1"/>
    </xf>
    <xf numFmtId="44" fontId="9" fillId="4" borderId="17" xfId="4" applyNumberFormat="1" applyFont="1" applyFill="1" applyBorder="1" applyAlignment="1">
      <alignment horizontal="center" vertical="center" wrapText="1"/>
    </xf>
    <xf numFmtId="0" fontId="0" fillId="0" borderId="0" xfId="0"/>
    <xf numFmtId="0" fontId="11" fillId="0" borderId="17" xfId="0" applyFont="1" applyBorder="1" applyAlignment="1">
      <alignment horizontal="center" vertical="center"/>
    </xf>
    <xf numFmtId="44" fontId="11" fillId="0" borderId="17" xfId="3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4" fontId="9" fillId="3" borderId="15" xfId="0" applyNumberFormat="1" applyFont="1" applyFill="1" applyBorder="1" applyAlignment="1">
      <alignment horizontal="center" vertical="center" wrapText="1"/>
    </xf>
    <xf numFmtId="44" fontId="11" fillId="0" borderId="17" xfId="1" applyFont="1" applyBorder="1" applyAlignment="1">
      <alignment horizontal="center" vertical="center"/>
    </xf>
    <xf numFmtId="44" fontId="12" fillId="3" borderId="4" xfId="1" applyFont="1" applyFill="1" applyBorder="1" applyAlignment="1">
      <alignment horizontal="center" vertical="center"/>
    </xf>
    <xf numFmtId="44" fontId="9" fillId="3" borderId="4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4" fontId="9" fillId="3" borderId="3" xfId="0" applyNumberFormat="1" applyFont="1" applyFill="1" applyBorder="1" applyAlignment="1">
      <alignment horizontal="center" vertical="center" wrapText="1"/>
    </xf>
    <xf numFmtId="44" fontId="12" fillId="3" borderId="4" xfId="3" applyFont="1" applyFill="1" applyBorder="1" applyAlignment="1">
      <alignment horizontal="center"/>
    </xf>
    <xf numFmtId="44" fontId="12" fillId="3" borderId="4" xfId="3" applyFont="1" applyFill="1" applyBorder="1" applyAlignment="1">
      <alignment horizontal="center" vertical="center"/>
    </xf>
    <xf numFmtId="44" fontId="12" fillId="3" borderId="4" xfId="1" applyFont="1" applyFill="1" applyBorder="1" applyAlignment="1">
      <alignment horizontal="center" vertical="center" wrapText="1"/>
    </xf>
    <xf numFmtId="44" fontId="9" fillId="3" borderId="4" xfId="1" applyFont="1" applyFill="1" applyBorder="1" applyAlignment="1">
      <alignment horizontal="center" vertical="center" wrapText="1"/>
    </xf>
    <xf numFmtId="44" fontId="9" fillId="3" borderId="17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4" fontId="12" fillId="4" borderId="4" xfId="3" applyFont="1" applyFill="1" applyBorder="1" applyAlignment="1">
      <alignment horizontal="center" vertical="center"/>
    </xf>
    <xf numFmtId="44" fontId="9" fillId="4" borderId="4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/>
    </xf>
    <xf numFmtId="44" fontId="12" fillId="4" borderId="4" xfId="1" applyFont="1" applyFill="1" applyBorder="1" applyAlignment="1">
      <alignment horizontal="center" vertical="center"/>
    </xf>
    <xf numFmtId="44" fontId="12" fillId="0" borderId="4" xfId="3" applyFont="1" applyFill="1" applyBorder="1" applyAlignment="1">
      <alignment horizontal="center" vertical="center"/>
    </xf>
    <xf numFmtId="44" fontId="9" fillId="0" borderId="4" xfId="3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4" fontId="11" fillId="0" borderId="17" xfId="3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4" fontId="11" fillId="0" borderId="17" xfId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/>
    </xf>
    <xf numFmtId="44" fontId="9" fillId="0" borderId="4" xfId="1" applyFont="1" applyBorder="1" applyAlignment="1">
      <alignment horizontal="center" vertical="center" wrapText="1"/>
    </xf>
    <xf numFmtId="0" fontId="14" fillId="0" borderId="0" xfId="6" applyFont="1" applyAlignment="1"/>
    <xf numFmtId="0" fontId="15" fillId="0" borderId="0" xfId="6" applyFont="1"/>
    <xf numFmtId="0" fontId="11" fillId="0" borderId="19" xfId="6" applyFont="1" applyBorder="1" applyAlignment="1">
      <alignment horizontal="center" vertical="center"/>
    </xf>
    <xf numFmtId="0" fontId="11" fillId="0" borderId="18" xfId="6" applyFont="1" applyBorder="1" applyAlignment="1">
      <alignment horizontal="center" vertical="center"/>
    </xf>
    <xf numFmtId="164" fontId="11" fillId="0" borderId="19" xfId="6" applyNumberFormat="1" applyFont="1" applyBorder="1" applyAlignment="1">
      <alignment horizontal="center" vertical="center"/>
    </xf>
    <xf numFmtId="164" fontId="9" fillId="0" borderId="18" xfId="6" applyNumberFormat="1" applyFont="1" applyBorder="1" applyAlignment="1">
      <alignment horizontal="center" vertical="center"/>
    </xf>
    <xf numFmtId="164" fontId="9" fillId="0" borderId="18" xfId="6" applyNumberFormat="1" applyFont="1" applyBorder="1" applyAlignment="1">
      <alignment horizontal="center" vertical="center" wrapText="1"/>
    </xf>
    <xf numFmtId="0" fontId="16" fillId="0" borderId="0" xfId="0" applyFont="1"/>
    <xf numFmtId="0" fontId="11" fillId="0" borderId="19" xfId="0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4" fontId="13" fillId="0" borderId="20" xfId="3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/>
    </xf>
    <xf numFmtId="164" fontId="9" fillId="0" borderId="18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164" fontId="18" fillId="0" borderId="31" xfId="0" applyNumberFormat="1" applyFont="1" applyBorder="1" applyAlignment="1">
      <alignment horizontal="center" vertical="center" wrapText="1"/>
    </xf>
    <xf numFmtId="164" fontId="18" fillId="0" borderId="30" xfId="0" applyNumberFormat="1" applyFont="1" applyBorder="1" applyAlignment="1">
      <alignment horizontal="center" vertical="center"/>
    </xf>
    <xf numFmtId="164" fontId="18" fillId="0" borderId="3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44" fontId="10" fillId="5" borderId="17" xfId="3" applyFont="1" applyFill="1" applyBorder="1" applyAlignment="1">
      <alignment horizontal="center" vertical="center" wrapText="1"/>
    </xf>
    <xf numFmtId="44" fontId="10" fillId="5" borderId="32" xfId="3" applyFont="1" applyFill="1" applyBorder="1" applyAlignment="1">
      <alignment horizontal="center" vertical="center" wrapText="1"/>
    </xf>
    <xf numFmtId="44" fontId="10" fillId="5" borderId="27" xfId="3" applyFont="1" applyFill="1" applyBorder="1" applyAlignment="1">
      <alignment horizontal="center" vertical="center" wrapText="1"/>
    </xf>
    <xf numFmtId="44" fontId="13" fillId="0" borderId="17" xfId="0" applyNumberFormat="1" applyFont="1" applyBorder="1" applyAlignment="1">
      <alignment horizontal="center" vertical="center" wrapText="1"/>
    </xf>
    <xf numFmtId="44" fontId="13" fillId="0" borderId="32" xfId="0" applyNumberFormat="1" applyFont="1" applyBorder="1" applyAlignment="1">
      <alignment horizontal="center" vertical="center" wrapText="1"/>
    </xf>
    <xf numFmtId="44" fontId="13" fillId="0" borderId="27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44" fontId="13" fillId="0" borderId="28" xfId="0" applyNumberFormat="1" applyFont="1" applyBorder="1" applyAlignment="1">
      <alignment horizontal="center" vertical="center" wrapText="1"/>
    </xf>
    <xf numFmtId="44" fontId="13" fillId="0" borderId="33" xfId="0" applyNumberFormat="1" applyFont="1" applyBorder="1" applyAlignment="1">
      <alignment horizontal="center" vertical="center" wrapText="1"/>
    </xf>
    <xf numFmtId="44" fontId="13" fillId="0" borderId="29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/>
    <xf numFmtId="43" fontId="17" fillId="0" borderId="0" xfId="0" applyNumberFormat="1" applyFont="1" applyFill="1" applyBorder="1" applyAlignment="1" applyProtection="1"/>
    <xf numFmtId="43" fontId="17" fillId="0" borderId="0" xfId="7" applyFont="1" applyFill="1" applyBorder="1" applyAlignment="1" applyProtection="1"/>
    <xf numFmtId="44" fontId="17" fillId="0" borderId="0" xfId="0" applyNumberFormat="1" applyFont="1" applyFill="1" applyBorder="1" applyAlignment="1" applyProtection="1"/>
    <xf numFmtId="44" fontId="10" fillId="5" borderId="9" xfId="3" applyFont="1" applyFill="1" applyBorder="1" applyAlignment="1">
      <alignment horizontal="center" vertical="center" wrapText="1"/>
    </xf>
    <xf numFmtId="44" fontId="10" fillId="5" borderId="5" xfId="3" applyFont="1" applyFill="1" applyBorder="1" applyAlignment="1">
      <alignment horizontal="center" vertical="center" wrapText="1"/>
    </xf>
    <xf numFmtId="44" fontId="13" fillId="0" borderId="6" xfId="0" applyNumberFormat="1" applyFont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 wrapText="1"/>
    </xf>
    <xf numFmtId="164" fontId="19" fillId="0" borderId="31" xfId="0" applyNumberFormat="1" applyFont="1" applyBorder="1" applyAlignment="1">
      <alignment horizontal="center" vertical="center" wrapText="1"/>
    </xf>
    <xf numFmtId="164" fontId="19" fillId="0" borderId="30" xfId="0" applyNumberFormat="1" applyFont="1" applyBorder="1" applyAlignment="1">
      <alignment horizontal="center" vertical="center"/>
    </xf>
    <xf numFmtId="164" fontId="19" fillId="0" borderId="34" xfId="0" applyNumberFormat="1" applyFont="1" applyBorder="1" applyAlignment="1">
      <alignment horizontal="center" vertical="center"/>
    </xf>
    <xf numFmtId="164" fontId="13" fillId="0" borderId="27" xfId="0" applyNumberFormat="1" applyFont="1" applyBorder="1" applyAlignment="1">
      <alignment vertical="center" wrapText="1"/>
    </xf>
    <xf numFmtId="44" fontId="13" fillId="0" borderId="27" xfId="0" applyNumberFormat="1" applyFont="1" applyBorder="1" applyAlignment="1">
      <alignment vertical="center" wrapText="1"/>
    </xf>
    <xf numFmtId="44" fontId="13" fillId="0" borderId="29" xfId="0" applyNumberFormat="1" applyFont="1" applyBorder="1" applyAlignment="1">
      <alignment vertical="center" wrapText="1"/>
    </xf>
    <xf numFmtId="164" fontId="13" fillId="0" borderId="38" xfId="0" applyNumberFormat="1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164" fontId="13" fillId="0" borderId="36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</cellXfs>
  <cellStyles count="8">
    <cellStyle name="Millares" xfId="2" builtinId="3"/>
    <cellStyle name="Millares 2" xfId="7" xr:uid="{77C08892-FBAF-4258-AD9A-C136504A0779}"/>
    <cellStyle name="Moneda" xfId="1" builtinId="4"/>
    <cellStyle name="Moneda 2" xfId="3" xr:uid="{35B92CD8-C024-4623-B6F4-3A7784213B84}"/>
    <cellStyle name="Moneda 3" xfId="5" xr:uid="{09B55136-0D45-41A1-BEAF-C762537C7385}"/>
    <cellStyle name="Normal" xfId="0" builtinId="0"/>
    <cellStyle name="Normal 2" xfId="4" xr:uid="{0E4F9967-F223-412F-9207-1F818CD4EF88}"/>
    <cellStyle name="Normal 3" xfId="6" xr:uid="{9C2EA1E5-9E57-4930-807B-DBFDC441C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142875</xdr:rowOff>
    </xdr:from>
    <xdr:to>
      <xdr:col>1</xdr:col>
      <xdr:colOff>188200</xdr:colOff>
      <xdr:row>2</xdr:row>
      <xdr:rowOff>200025</xdr:rowOff>
    </xdr:to>
    <xdr:pic>
      <xdr:nvPicPr>
        <xdr:cNvPr id="5" name="Imagen 6" descr="inicio | Gobierno Municipal de Zapopan">
          <a:extLst>
            <a:ext uri="{FF2B5EF4-FFF2-40B4-BE49-F238E27FC236}">
              <a16:creationId xmlns:a16="http://schemas.microsoft.com/office/drawing/2014/main" id="{BA2C5996-93F6-4654-B3F8-0907D4BAE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42875"/>
          <a:ext cx="7120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0</xdr:row>
      <xdr:rowOff>152400</xdr:rowOff>
    </xdr:from>
    <xdr:to>
      <xdr:col>5</xdr:col>
      <xdr:colOff>788275</xdr:colOff>
      <xdr:row>2</xdr:row>
      <xdr:rowOff>209550</xdr:rowOff>
    </xdr:to>
    <xdr:pic>
      <xdr:nvPicPr>
        <xdr:cNvPr id="6" name="Imagen 6" descr="inicio | Gobierno Municipal de Zapopan">
          <a:extLst>
            <a:ext uri="{FF2B5EF4-FFF2-40B4-BE49-F238E27FC236}">
              <a16:creationId xmlns:a16="http://schemas.microsoft.com/office/drawing/2014/main" id="{470A2710-939D-4AAF-ABC6-BADC0607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152400"/>
          <a:ext cx="7120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209552</xdr:rowOff>
    </xdr:from>
    <xdr:to>
      <xdr:col>1</xdr:col>
      <xdr:colOff>247651</xdr:colOff>
      <xdr:row>2</xdr:row>
      <xdr:rowOff>104775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D11DC3F0-FBA1-401C-8C98-DF9A2B69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209552"/>
          <a:ext cx="762000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219075</xdr:rowOff>
    </xdr:from>
    <xdr:to>
      <xdr:col>5</xdr:col>
      <xdr:colOff>666750</xdr:colOff>
      <xdr:row>2</xdr:row>
      <xdr:rowOff>114298</xdr:rowOff>
    </xdr:to>
    <xdr:pic>
      <xdr:nvPicPr>
        <xdr:cNvPr id="5" name="Imagen 6" descr="inicio | Gobierno Municipal de Zapopan">
          <a:extLst>
            <a:ext uri="{FF2B5EF4-FFF2-40B4-BE49-F238E27FC236}">
              <a16:creationId xmlns:a16="http://schemas.microsoft.com/office/drawing/2014/main" id="{F93D614E-8DCE-455F-9004-94ACC01B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219075"/>
          <a:ext cx="762000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209552</xdr:rowOff>
    </xdr:from>
    <xdr:to>
      <xdr:col>1</xdr:col>
      <xdr:colOff>257176</xdr:colOff>
      <xdr:row>2</xdr:row>
      <xdr:rowOff>257175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7DE1446D-72B2-4788-BFEE-262B725B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209552"/>
          <a:ext cx="762000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219075</xdr:rowOff>
    </xdr:from>
    <xdr:to>
      <xdr:col>5</xdr:col>
      <xdr:colOff>762000</xdr:colOff>
      <xdr:row>2</xdr:row>
      <xdr:rowOff>257173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5240C6A-0260-4F05-B05C-567A130C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219075"/>
          <a:ext cx="762000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228602</xdr:rowOff>
    </xdr:from>
    <xdr:to>
      <xdr:col>1</xdr:col>
      <xdr:colOff>85726</xdr:colOff>
      <xdr:row>2</xdr:row>
      <xdr:rowOff>180975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09D133B-C95A-4881-BE87-DFBC40E4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228602"/>
          <a:ext cx="762000" cy="8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238125</xdr:colOff>
      <xdr:row>0</xdr:row>
      <xdr:rowOff>228600</xdr:rowOff>
    </xdr:from>
    <xdr:to>
      <xdr:col>5</xdr:col>
      <xdr:colOff>1000125</xdr:colOff>
      <xdr:row>2</xdr:row>
      <xdr:rowOff>180973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B9D65151-C9BB-43D7-91C5-3A1A6310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228600"/>
          <a:ext cx="762000" cy="8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171451</xdr:rowOff>
    </xdr:from>
    <xdr:to>
      <xdr:col>5</xdr:col>
      <xdr:colOff>616825</xdr:colOff>
      <xdr:row>2</xdr:row>
      <xdr:rowOff>57150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96ACDFA8-7F22-43EA-BF84-6606A15D9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71451"/>
          <a:ext cx="712075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161925</xdr:rowOff>
    </xdr:from>
    <xdr:to>
      <xdr:col>1</xdr:col>
      <xdr:colOff>464425</xdr:colOff>
      <xdr:row>2</xdr:row>
      <xdr:rowOff>47624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12090E76-5D12-4BD1-A180-CA4BAB6C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61925"/>
          <a:ext cx="712075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171451</xdr:rowOff>
    </xdr:from>
    <xdr:to>
      <xdr:col>5</xdr:col>
      <xdr:colOff>712075</xdr:colOff>
      <xdr:row>2</xdr:row>
      <xdr:rowOff>171450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67F819A-22F2-40CB-A916-277BB6E5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71451"/>
          <a:ext cx="712075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161925</xdr:rowOff>
    </xdr:from>
    <xdr:to>
      <xdr:col>1</xdr:col>
      <xdr:colOff>626350</xdr:colOff>
      <xdr:row>2</xdr:row>
      <xdr:rowOff>161924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802F12F-EAB6-46F8-B79D-E8F467D4A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61925"/>
          <a:ext cx="712075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219076</xdr:rowOff>
    </xdr:from>
    <xdr:to>
      <xdr:col>1</xdr:col>
      <xdr:colOff>445375</xdr:colOff>
      <xdr:row>2</xdr:row>
      <xdr:rowOff>123826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54223736-6EF6-4AFD-A5EC-F9BAC3AA1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9076"/>
          <a:ext cx="712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990600</xdr:colOff>
      <xdr:row>0</xdr:row>
      <xdr:rowOff>228600</xdr:rowOff>
    </xdr:from>
    <xdr:to>
      <xdr:col>5</xdr:col>
      <xdr:colOff>664450</xdr:colOff>
      <xdr:row>2</xdr:row>
      <xdr:rowOff>133350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E31328C9-9EDD-4854-8916-C21896D4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228600"/>
          <a:ext cx="712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219076</xdr:rowOff>
    </xdr:from>
    <xdr:to>
      <xdr:col>1</xdr:col>
      <xdr:colOff>550150</xdr:colOff>
      <xdr:row>2</xdr:row>
      <xdr:rowOff>200026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CD2E16F4-BD6B-483E-852F-324E7AC5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9076"/>
          <a:ext cx="712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819150</xdr:colOff>
      <xdr:row>0</xdr:row>
      <xdr:rowOff>247650</xdr:rowOff>
    </xdr:from>
    <xdr:to>
      <xdr:col>5</xdr:col>
      <xdr:colOff>569200</xdr:colOff>
      <xdr:row>2</xdr:row>
      <xdr:rowOff>219075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738B6038-25CB-471F-9EC7-9F64D185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47650"/>
          <a:ext cx="7120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266702</xdr:rowOff>
    </xdr:from>
    <xdr:to>
      <xdr:col>1</xdr:col>
      <xdr:colOff>266701</xdr:colOff>
      <xdr:row>2</xdr:row>
      <xdr:rowOff>158188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0F118DC-146D-46A1-9133-628468040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266702"/>
          <a:ext cx="762000" cy="767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857250</xdr:colOff>
      <xdr:row>0</xdr:row>
      <xdr:rowOff>266700</xdr:rowOff>
    </xdr:from>
    <xdr:to>
      <xdr:col>5</xdr:col>
      <xdr:colOff>647700</xdr:colOff>
      <xdr:row>2</xdr:row>
      <xdr:rowOff>158186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CF1529B3-C311-455B-A5CB-5BD1DEE42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66700"/>
          <a:ext cx="762000" cy="767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266702</xdr:rowOff>
    </xdr:from>
    <xdr:to>
      <xdr:col>1</xdr:col>
      <xdr:colOff>228601</xdr:colOff>
      <xdr:row>2</xdr:row>
      <xdr:rowOff>291538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6338C61-3DE4-4973-BDEF-54E6D933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266702"/>
          <a:ext cx="762000" cy="767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857250</xdr:colOff>
      <xdr:row>0</xdr:row>
      <xdr:rowOff>266700</xdr:rowOff>
    </xdr:from>
    <xdr:to>
      <xdr:col>5</xdr:col>
      <xdr:colOff>647700</xdr:colOff>
      <xdr:row>2</xdr:row>
      <xdr:rowOff>291536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F41558D0-36C7-40F6-8BE2-294735AE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66700"/>
          <a:ext cx="762000" cy="767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266702</xdr:rowOff>
    </xdr:from>
    <xdr:to>
      <xdr:col>1</xdr:col>
      <xdr:colOff>161926</xdr:colOff>
      <xdr:row>2</xdr:row>
      <xdr:rowOff>291538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73F869C4-7B42-4EF2-8034-E0AF4D9F5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266702"/>
          <a:ext cx="762000" cy="901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1209675</xdr:colOff>
      <xdr:row>0</xdr:row>
      <xdr:rowOff>266700</xdr:rowOff>
    </xdr:from>
    <xdr:to>
      <xdr:col>5</xdr:col>
      <xdr:colOff>742950</xdr:colOff>
      <xdr:row>2</xdr:row>
      <xdr:rowOff>291536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538B2A0A-4852-4369-B5D5-9E764915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66700"/>
          <a:ext cx="762000" cy="901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209552</xdr:rowOff>
    </xdr:from>
    <xdr:to>
      <xdr:col>1</xdr:col>
      <xdr:colOff>390526</xdr:colOff>
      <xdr:row>2</xdr:row>
      <xdr:rowOff>171450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76C05642-7004-457D-864C-58FFF2FBA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209552"/>
          <a:ext cx="762000" cy="838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0</xdr:row>
      <xdr:rowOff>219075</xdr:rowOff>
    </xdr:from>
    <xdr:to>
      <xdr:col>5</xdr:col>
      <xdr:colOff>819150</xdr:colOff>
      <xdr:row>2</xdr:row>
      <xdr:rowOff>180973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1952D616-CFCC-4C7B-8A81-4A44C9520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219075"/>
          <a:ext cx="762000" cy="838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14%20de%20marzo/tesoreria%20febrero/11231110_FR_20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202402"/>
      <sheetName val="Aux_02"/>
    </sheetNames>
    <sheetDataSet>
      <sheetData sheetId="0"/>
      <sheetData sheetId="1">
        <row r="13">
          <cell r="A13" t="str">
            <v>EMP</v>
          </cell>
          <cell r="B13" t="str">
            <v>Cuenta</v>
          </cell>
          <cell r="C13" t="str">
            <v>Concepto</v>
          </cell>
          <cell r="D13" t="str">
            <v>Saldo Inicial</v>
          </cell>
          <cell r="E13" t="str">
            <v>Cargo</v>
          </cell>
          <cell r="F13" t="str">
            <v>Abono</v>
          </cell>
          <cell r="G13" t="str">
            <v>Saldo Final</v>
          </cell>
        </row>
        <row r="16">
          <cell r="A16" t="str">
            <v>29307</v>
          </cell>
          <cell r="B16" t="str">
            <v>EMP29307</v>
          </cell>
          <cell r="C16" t="str">
            <v>MARTHA ARLETTE GONZALEZ ALARCON</v>
          </cell>
          <cell r="D16">
            <v>10000</v>
          </cell>
          <cell r="E16">
            <v>0</v>
          </cell>
          <cell r="F16">
            <v>0</v>
          </cell>
          <cell r="G16">
            <v>10000</v>
          </cell>
        </row>
        <row r="17">
          <cell r="A17" t="str">
            <v>08490</v>
          </cell>
          <cell r="B17" t="str">
            <v>EMP08490</v>
          </cell>
          <cell r="C17" t="str">
            <v>JESUS FRANCISCO CONTRERAS CASTAÑEDA</v>
          </cell>
          <cell r="D17">
            <v>30000</v>
          </cell>
          <cell r="E17">
            <v>0</v>
          </cell>
          <cell r="F17">
            <v>0</v>
          </cell>
          <cell r="G17">
            <v>30000</v>
          </cell>
        </row>
        <row r="18">
          <cell r="A18" t="str">
            <v>15264</v>
          </cell>
          <cell r="B18" t="str">
            <v>EMP15264</v>
          </cell>
          <cell r="C18" t="str">
            <v>RAYMUNDO VELASCO CAMPOS</v>
          </cell>
          <cell r="D18">
            <v>10000</v>
          </cell>
          <cell r="E18">
            <v>0</v>
          </cell>
          <cell r="F18">
            <v>0</v>
          </cell>
          <cell r="G18">
            <v>10000</v>
          </cell>
        </row>
        <row r="19">
          <cell r="A19" t="str">
            <v>15940</v>
          </cell>
          <cell r="B19" t="str">
            <v>EMP15940</v>
          </cell>
          <cell r="C19" t="str">
            <v>IRMA LORENA ALVIZO RODRIGUEZ</v>
          </cell>
          <cell r="D19">
            <v>50000</v>
          </cell>
          <cell r="E19">
            <v>0</v>
          </cell>
          <cell r="F19">
            <v>0</v>
          </cell>
          <cell r="G19">
            <v>50000</v>
          </cell>
        </row>
        <row r="20">
          <cell r="A20" t="str">
            <v>24178</v>
          </cell>
          <cell r="B20" t="str">
            <v>EMP24178</v>
          </cell>
          <cell r="C20" t="str">
            <v>ADRIANA OCHOA VEGA</v>
          </cell>
          <cell r="D20">
            <v>100000</v>
          </cell>
          <cell r="E20">
            <v>0</v>
          </cell>
          <cell r="F20">
            <v>0</v>
          </cell>
          <cell r="G20">
            <v>100000</v>
          </cell>
        </row>
        <row r="21">
          <cell r="A21" t="str">
            <v>24225</v>
          </cell>
          <cell r="B21" t="str">
            <v>EMP24225</v>
          </cell>
          <cell r="C21" t="str">
            <v>MYRIAM PAOLA ABUNDIS VAZQUEZ</v>
          </cell>
          <cell r="D21">
            <v>20000</v>
          </cell>
          <cell r="E21">
            <v>0</v>
          </cell>
          <cell r="F21">
            <v>0</v>
          </cell>
          <cell r="G21">
            <v>20000</v>
          </cell>
        </row>
        <row r="22">
          <cell r="A22" t="str">
            <v>24382</v>
          </cell>
          <cell r="B22" t="str">
            <v>EMP24382</v>
          </cell>
          <cell r="C22" t="str">
            <v>OSCAR SALAZAR NAVARRO</v>
          </cell>
          <cell r="D22">
            <v>25000</v>
          </cell>
          <cell r="E22">
            <v>0</v>
          </cell>
          <cell r="F22">
            <v>0</v>
          </cell>
          <cell r="G22">
            <v>25000</v>
          </cell>
        </row>
        <row r="23">
          <cell r="A23" t="str">
            <v>28662</v>
          </cell>
          <cell r="B23" t="str">
            <v>EMP28662</v>
          </cell>
          <cell r="C23" t="str">
            <v>SERGIO OLMEDO ZUÑIGA</v>
          </cell>
          <cell r="D23">
            <v>100000</v>
          </cell>
          <cell r="E23">
            <v>0</v>
          </cell>
          <cell r="F23">
            <v>0</v>
          </cell>
          <cell r="G23">
            <v>100000</v>
          </cell>
        </row>
        <row r="24">
          <cell r="A24" t="str">
            <v>23944</v>
          </cell>
          <cell r="B24" t="str">
            <v>EMP23944</v>
          </cell>
          <cell r="C24" t="str">
            <v>MANUEL CORONA DIAZ</v>
          </cell>
          <cell r="D24">
            <v>1</v>
          </cell>
          <cell r="E24">
            <v>0</v>
          </cell>
          <cell r="F24">
            <v>0</v>
          </cell>
          <cell r="G24">
            <v>1</v>
          </cell>
        </row>
        <row r="25">
          <cell r="A25" t="str">
            <v>23967</v>
          </cell>
          <cell r="B25" t="str">
            <v>EMP23967</v>
          </cell>
          <cell r="C25" t="str">
            <v>JOSE PEREZ QUEZADA</v>
          </cell>
          <cell r="D25">
            <v>1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30776</v>
          </cell>
          <cell r="B26" t="str">
            <v>EMP30776</v>
          </cell>
          <cell r="C26" t="str">
            <v>CAROLINA ISABEL GARCIA GARCIA</v>
          </cell>
          <cell r="D26">
            <v>165000</v>
          </cell>
          <cell r="E26">
            <v>0</v>
          </cell>
          <cell r="F26">
            <v>0</v>
          </cell>
          <cell r="G26">
            <v>165000</v>
          </cell>
        </row>
        <row r="27">
          <cell r="A27" t="str">
            <v>31674</v>
          </cell>
          <cell r="B27" t="str">
            <v>EMP31674</v>
          </cell>
          <cell r="C27" t="str">
            <v>FRANCIA ELIZABETH GONZALEZ ALATORRE</v>
          </cell>
          <cell r="D27">
            <v>100000</v>
          </cell>
          <cell r="E27">
            <v>0</v>
          </cell>
          <cell r="F27">
            <v>0</v>
          </cell>
          <cell r="G27">
            <v>100000</v>
          </cell>
        </row>
        <row r="28">
          <cell r="A28" t="str">
            <v>31717</v>
          </cell>
          <cell r="B28" t="str">
            <v>EMP31717</v>
          </cell>
          <cell r="C28" t="str">
            <v>JUANA INES ROBLEDO GUZMAN</v>
          </cell>
          <cell r="D28">
            <v>50000</v>
          </cell>
          <cell r="E28">
            <v>0</v>
          </cell>
          <cell r="F28">
            <v>0</v>
          </cell>
          <cell r="G28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B5" sqref="B5"/>
    </sheetView>
  </sheetViews>
  <sheetFormatPr baseColWidth="10" defaultRowHeight="12.75"/>
  <cols>
    <col min="1" max="1" width="16.7109375" customWidth="1"/>
    <col min="2" max="2" width="43.28515625" customWidth="1"/>
    <col min="3" max="3" width="17.42578125" customWidth="1"/>
    <col min="4" max="4" width="17.85546875" customWidth="1"/>
    <col min="5" max="5" width="18.5703125" customWidth="1"/>
    <col min="6" max="6" width="21.7109375" customWidth="1"/>
    <col min="8" max="8" width="13.5703125" style="1" hidden="1" customWidth="1"/>
  </cols>
  <sheetData>
    <row r="1" spans="1:8" ht="30" customHeight="1">
      <c r="A1" s="95" t="s">
        <v>9</v>
      </c>
      <c r="B1" s="96"/>
      <c r="C1" s="96"/>
      <c r="D1" s="96"/>
      <c r="E1" s="96"/>
      <c r="F1" s="97"/>
    </row>
    <row r="2" spans="1:8" ht="30" customHeight="1">
      <c r="A2" s="98" t="s">
        <v>10</v>
      </c>
      <c r="B2" s="99"/>
      <c r="C2" s="99"/>
      <c r="D2" s="99"/>
      <c r="E2" s="99"/>
      <c r="F2" s="100"/>
    </row>
    <row r="3" spans="1:8" ht="30" customHeight="1" thickBot="1">
      <c r="A3" s="101" t="s">
        <v>21</v>
      </c>
      <c r="B3" s="102"/>
      <c r="C3" s="102"/>
      <c r="D3" s="102"/>
      <c r="E3" s="102"/>
      <c r="F3" s="103"/>
    </row>
    <row r="4" spans="1:8" ht="50.1" customHeight="1" thickBot="1">
      <c r="A4" s="31" t="s">
        <v>3</v>
      </c>
      <c r="B4" s="32" t="s">
        <v>4</v>
      </c>
      <c r="C4" s="33" t="s">
        <v>5</v>
      </c>
      <c r="D4" s="34" t="s">
        <v>6</v>
      </c>
      <c r="E4" s="34" t="s">
        <v>11</v>
      </c>
      <c r="F4" s="34" t="s">
        <v>7</v>
      </c>
    </row>
    <row r="5" spans="1:8" ht="39.950000000000003" customHeight="1">
      <c r="A5" s="11">
        <v>8490</v>
      </c>
      <c r="B5" s="12" t="s">
        <v>12</v>
      </c>
      <c r="C5" s="12">
        <v>144784</v>
      </c>
      <c r="D5" s="13">
        <v>30000</v>
      </c>
      <c r="E5" s="13"/>
      <c r="F5" s="13">
        <v>30000</v>
      </c>
      <c r="H5" s="1" t="e">
        <f t="shared" ref="H5:H10" si="0">VLOOKUP(A5,FRJULIO,7,0)</f>
        <v>#REF!</v>
      </c>
    </row>
    <row r="6" spans="1:8" ht="39.950000000000003" customHeight="1">
      <c r="A6" s="11">
        <v>15264</v>
      </c>
      <c r="B6" s="12" t="s">
        <v>0</v>
      </c>
      <c r="C6" s="12">
        <v>52393</v>
      </c>
      <c r="D6" s="13">
        <v>10000</v>
      </c>
      <c r="E6" s="13"/>
      <c r="F6" s="13">
        <v>10000</v>
      </c>
      <c r="H6" s="1" t="e">
        <f t="shared" si="0"/>
        <v>#REF!</v>
      </c>
    </row>
    <row r="7" spans="1:8" ht="39.950000000000003" customHeight="1">
      <c r="A7" s="11">
        <v>15940</v>
      </c>
      <c r="B7" s="12" t="s">
        <v>13</v>
      </c>
      <c r="C7" s="12">
        <v>52266</v>
      </c>
      <c r="D7" s="13">
        <v>50000</v>
      </c>
      <c r="E7" s="13"/>
      <c r="F7" s="13">
        <v>50000</v>
      </c>
      <c r="H7" s="1" t="e">
        <f t="shared" si="0"/>
        <v>#REF!</v>
      </c>
    </row>
    <row r="8" spans="1:8" ht="39.950000000000003" customHeight="1">
      <c r="A8" s="11">
        <v>24178</v>
      </c>
      <c r="B8" s="12" t="s">
        <v>1</v>
      </c>
      <c r="C8" s="12">
        <v>52306</v>
      </c>
      <c r="D8" s="13">
        <v>60000</v>
      </c>
      <c r="E8" s="13"/>
      <c r="F8" s="13">
        <v>60000</v>
      </c>
      <c r="H8" s="1" t="e">
        <f t="shared" si="0"/>
        <v>#REF!</v>
      </c>
    </row>
    <row r="9" spans="1:8" ht="39.950000000000003" customHeight="1">
      <c r="A9" s="11">
        <v>24178</v>
      </c>
      <c r="B9" s="12" t="s">
        <v>1</v>
      </c>
      <c r="C9" s="12">
        <v>52323</v>
      </c>
      <c r="D9" s="13">
        <v>40000</v>
      </c>
      <c r="E9" s="13"/>
      <c r="F9" s="13">
        <v>40000</v>
      </c>
      <c r="H9" s="1" t="e">
        <f t="shared" si="0"/>
        <v>#REF!</v>
      </c>
    </row>
    <row r="10" spans="1:8" ht="39.950000000000003" customHeight="1">
      <c r="A10" s="11">
        <v>24225</v>
      </c>
      <c r="B10" s="12" t="s">
        <v>14</v>
      </c>
      <c r="C10" s="12">
        <v>52340</v>
      </c>
      <c r="D10" s="13">
        <v>20000</v>
      </c>
      <c r="E10" s="13"/>
      <c r="F10" s="13">
        <v>20000</v>
      </c>
      <c r="H10" s="1" t="e">
        <f t="shared" si="0"/>
        <v>#REF!</v>
      </c>
    </row>
    <row r="11" spans="1:8" ht="39.950000000000003" customHeight="1">
      <c r="A11" s="11">
        <v>24382</v>
      </c>
      <c r="B11" s="12" t="s">
        <v>2</v>
      </c>
      <c r="C11" s="12">
        <v>52267</v>
      </c>
      <c r="D11" s="13">
        <v>25000</v>
      </c>
      <c r="E11" s="13"/>
      <c r="F11" s="13">
        <v>25000</v>
      </c>
    </row>
    <row r="12" spans="1:8" ht="39.950000000000003" customHeight="1">
      <c r="A12" s="11">
        <v>28662</v>
      </c>
      <c r="B12" s="12" t="s">
        <v>15</v>
      </c>
      <c r="C12" s="12">
        <v>52308</v>
      </c>
      <c r="D12" s="13">
        <v>100000</v>
      </c>
      <c r="E12" s="13"/>
      <c r="F12" s="13">
        <v>100000</v>
      </c>
      <c r="H12" s="1" t="e">
        <f t="shared" ref="H12:H18" si="1">VLOOKUP(A12,FRJULIO,7,0)</f>
        <v>#REF!</v>
      </c>
    </row>
    <row r="13" spans="1:8" ht="39.950000000000003" customHeight="1">
      <c r="A13" s="11">
        <v>29307</v>
      </c>
      <c r="B13" s="12" t="s">
        <v>16</v>
      </c>
      <c r="C13" s="12">
        <v>52352</v>
      </c>
      <c r="D13" s="13">
        <v>10000</v>
      </c>
      <c r="E13" s="13"/>
      <c r="F13" s="13">
        <v>10000</v>
      </c>
      <c r="H13" s="1" t="e">
        <f t="shared" si="1"/>
        <v>#REF!</v>
      </c>
    </row>
    <row r="14" spans="1:8" ht="39.950000000000003" customHeight="1">
      <c r="A14" s="11">
        <v>30776</v>
      </c>
      <c r="B14" s="12" t="s">
        <v>17</v>
      </c>
      <c r="C14" s="12">
        <v>52326</v>
      </c>
      <c r="D14" s="13">
        <v>80000</v>
      </c>
      <c r="E14" s="13"/>
      <c r="F14" s="13">
        <v>80000</v>
      </c>
      <c r="H14" s="1" t="e">
        <f t="shared" si="1"/>
        <v>#REF!</v>
      </c>
    </row>
    <row r="15" spans="1:8" ht="39.950000000000003" customHeight="1">
      <c r="A15" s="11">
        <v>30776</v>
      </c>
      <c r="B15" s="12" t="s">
        <v>17</v>
      </c>
      <c r="C15" s="12">
        <v>52325</v>
      </c>
      <c r="D15" s="13">
        <v>15000</v>
      </c>
      <c r="E15" s="13"/>
      <c r="F15" s="13">
        <v>15000</v>
      </c>
      <c r="H15" s="1" t="e">
        <f t="shared" si="1"/>
        <v>#REF!</v>
      </c>
    </row>
    <row r="16" spans="1:8" ht="39.950000000000003" customHeight="1">
      <c r="A16" s="11">
        <v>30776</v>
      </c>
      <c r="B16" s="12" t="s">
        <v>17</v>
      </c>
      <c r="C16" s="12">
        <v>52309</v>
      </c>
      <c r="D16" s="13">
        <v>70000</v>
      </c>
      <c r="E16" s="13"/>
      <c r="F16" s="13">
        <v>70000</v>
      </c>
      <c r="H16" s="1" t="e">
        <f t="shared" si="1"/>
        <v>#REF!</v>
      </c>
    </row>
    <row r="17" spans="1:10" ht="39.950000000000003" customHeight="1">
      <c r="A17" s="11">
        <v>31674</v>
      </c>
      <c r="B17" s="12" t="s">
        <v>18</v>
      </c>
      <c r="C17" s="12">
        <v>52324</v>
      </c>
      <c r="D17" s="13">
        <v>100000</v>
      </c>
      <c r="E17" s="13"/>
      <c r="F17" s="13">
        <v>100000</v>
      </c>
      <c r="H17" s="1" t="e">
        <f t="shared" si="1"/>
        <v>#REF!</v>
      </c>
    </row>
    <row r="18" spans="1:10" ht="39.950000000000003" customHeight="1">
      <c r="A18" s="11">
        <v>31717</v>
      </c>
      <c r="B18" s="12" t="s">
        <v>19</v>
      </c>
      <c r="C18" s="12">
        <v>52341</v>
      </c>
      <c r="D18" s="13">
        <v>50000</v>
      </c>
      <c r="E18" s="13"/>
      <c r="F18" s="13">
        <v>50000</v>
      </c>
      <c r="H18" s="1" t="e">
        <f t="shared" si="1"/>
        <v>#REF!</v>
      </c>
      <c r="J18" s="3"/>
    </row>
    <row r="19" spans="1:10" ht="39.950000000000003" customHeight="1">
      <c r="A19" s="11">
        <v>33282</v>
      </c>
      <c r="B19" s="12" t="s">
        <v>20</v>
      </c>
      <c r="C19" s="12">
        <v>52382</v>
      </c>
      <c r="D19" s="13">
        <v>30000</v>
      </c>
      <c r="E19" s="13"/>
      <c r="F19" s="13">
        <v>30000</v>
      </c>
      <c r="H19" s="2" t="e">
        <f>SUM(H5:H18)</f>
        <v>#REF!</v>
      </c>
      <c r="J19" s="3"/>
    </row>
    <row r="20" spans="1:10" ht="28.5" customHeight="1">
      <c r="A20" s="4"/>
      <c r="B20" s="5"/>
      <c r="C20" s="6"/>
      <c r="D20" s="29" t="s">
        <v>8</v>
      </c>
      <c r="E20" s="29"/>
      <c r="F20" s="30">
        <f>SUM(F5:F19)</f>
        <v>690000</v>
      </c>
      <c r="J20" s="3"/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4BDD-9A24-4DF3-85CC-24355A960435}">
  <dimension ref="A1:F20"/>
  <sheetViews>
    <sheetView workbookViewId="0">
      <selection sqref="A1:F3"/>
    </sheetView>
  </sheetViews>
  <sheetFormatPr baseColWidth="10" defaultRowHeight="12.75"/>
  <cols>
    <col min="1" max="1" width="15.7109375" customWidth="1"/>
    <col min="2" max="2" width="49.28515625" customWidth="1"/>
    <col min="3" max="3" width="19.140625" customWidth="1"/>
    <col min="4" max="4" width="22.140625" customWidth="1"/>
    <col min="5" max="5" width="22.5703125" customWidth="1"/>
    <col min="6" max="6" width="22.140625" customWidth="1"/>
    <col min="257" max="257" width="29.42578125" customWidth="1"/>
    <col min="262" max="262" width="12" bestFit="1" customWidth="1"/>
    <col min="513" max="513" width="29.42578125" customWidth="1"/>
    <col min="518" max="518" width="12" bestFit="1" customWidth="1"/>
    <col min="769" max="769" width="29.42578125" customWidth="1"/>
    <col min="774" max="774" width="12" bestFit="1" customWidth="1"/>
    <col min="1025" max="1025" width="29.42578125" customWidth="1"/>
    <col min="1030" max="1030" width="12" bestFit="1" customWidth="1"/>
    <col min="1281" max="1281" width="29.42578125" customWidth="1"/>
    <col min="1286" max="1286" width="12" bestFit="1" customWidth="1"/>
    <col min="1537" max="1537" width="29.42578125" customWidth="1"/>
    <col min="1542" max="1542" width="12" bestFit="1" customWidth="1"/>
    <col min="1793" max="1793" width="29.42578125" customWidth="1"/>
    <col min="1798" max="1798" width="12" bestFit="1" customWidth="1"/>
    <col min="2049" max="2049" width="29.42578125" customWidth="1"/>
    <col min="2054" max="2054" width="12" bestFit="1" customWidth="1"/>
    <col min="2305" max="2305" width="29.42578125" customWidth="1"/>
    <col min="2310" max="2310" width="12" bestFit="1" customWidth="1"/>
    <col min="2561" max="2561" width="29.42578125" customWidth="1"/>
    <col min="2566" max="2566" width="12" bestFit="1" customWidth="1"/>
    <col min="2817" max="2817" width="29.42578125" customWidth="1"/>
    <col min="2822" max="2822" width="12" bestFit="1" customWidth="1"/>
    <col min="3073" max="3073" width="29.42578125" customWidth="1"/>
    <col min="3078" max="3078" width="12" bestFit="1" customWidth="1"/>
    <col min="3329" max="3329" width="29.42578125" customWidth="1"/>
    <col min="3334" max="3334" width="12" bestFit="1" customWidth="1"/>
    <col min="3585" max="3585" width="29.42578125" customWidth="1"/>
    <col min="3590" max="3590" width="12" bestFit="1" customWidth="1"/>
    <col min="3841" max="3841" width="29.42578125" customWidth="1"/>
    <col min="3846" max="3846" width="12" bestFit="1" customWidth="1"/>
    <col min="4097" max="4097" width="29.42578125" customWidth="1"/>
    <col min="4102" max="4102" width="12" bestFit="1" customWidth="1"/>
    <col min="4353" max="4353" width="29.42578125" customWidth="1"/>
    <col min="4358" max="4358" width="12" bestFit="1" customWidth="1"/>
    <col min="4609" max="4609" width="29.42578125" customWidth="1"/>
    <col min="4614" max="4614" width="12" bestFit="1" customWidth="1"/>
    <col min="4865" max="4865" width="29.42578125" customWidth="1"/>
    <col min="4870" max="4870" width="12" bestFit="1" customWidth="1"/>
    <col min="5121" max="5121" width="29.42578125" customWidth="1"/>
    <col min="5126" max="5126" width="12" bestFit="1" customWidth="1"/>
    <col min="5377" max="5377" width="29.42578125" customWidth="1"/>
    <col min="5382" max="5382" width="12" bestFit="1" customWidth="1"/>
    <col min="5633" max="5633" width="29.42578125" customWidth="1"/>
    <col min="5638" max="5638" width="12" bestFit="1" customWidth="1"/>
    <col min="5889" max="5889" width="29.42578125" customWidth="1"/>
    <col min="5894" max="5894" width="12" bestFit="1" customWidth="1"/>
    <col min="6145" max="6145" width="29.42578125" customWidth="1"/>
    <col min="6150" max="6150" width="12" bestFit="1" customWidth="1"/>
    <col min="6401" max="6401" width="29.42578125" customWidth="1"/>
    <col min="6406" max="6406" width="12" bestFit="1" customWidth="1"/>
    <col min="6657" max="6657" width="29.42578125" customWidth="1"/>
    <col min="6662" max="6662" width="12" bestFit="1" customWidth="1"/>
    <col min="6913" max="6913" width="29.42578125" customWidth="1"/>
    <col min="6918" max="6918" width="12" bestFit="1" customWidth="1"/>
    <col min="7169" max="7169" width="29.42578125" customWidth="1"/>
    <col min="7174" max="7174" width="12" bestFit="1" customWidth="1"/>
    <col min="7425" max="7425" width="29.42578125" customWidth="1"/>
    <col min="7430" max="7430" width="12" bestFit="1" customWidth="1"/>
    <col min="7681" max="7681" width="29.42578125" customWidth="1"/>
    <col min="7686" max="7686" width="12" bestFit="1" customWidth="1"/>
    <col min="7937" max="7937" width="29.42578125" customWidth="1"/>
    <col min="7942" max="7942" width="12" bestFit="1" customWidth="1"/>
    <col min="8193" max="8193" width="29.42578125" customWidth="1"/>
    <col min="8198" max="8198" width="12" bestFit="1" customWidth="1"/>
    <col min="8449" max="8449" width="29.42578125" customWidth="1"/>
    <col min="8454" max="8454" width="12" bestFit="1" customWidth="1"/>
    <col min="8705" max="8705" width="29.42578125" customWidth="1"/>
    <col min="8710" max="8710" width="12" bestFit="1" customWidth="1"/>
    <col min="8961" max="8961" width="29.42578125" customWidth="1"/>
    <col min="8966" max="8966" width="12" bestFit="1" customWidth="1"/>
    <col min="9217" max="9217" width="29.42578125" customWidth="1"/>
    <col min="9222" max="9222" width="12" bestFit="1" customWidth="1"/>
    <col min="9473" max="9473" width="29.42578125" customWidth="1"/>
    <col min="9478" max="9478" width="12" bestFit="1" customWidth="1"/>
    <col min="9729" max="9729" width="29.42578125" customWidth="1"/>
    <col min="9734" max="9734" width="12" bestFit="1" customWidth="1"/>
    <col min="9985" max="9985" width="29.42578125" customWidth="1"/>
    <col min="9990" max="9990" width="12" bestFit="1" customWidth="1"/>
    <col min="10241" max="10241" width="29.42578125" customWidth="1"/>
    <col min="10246" max="10246" width="12" bestFit="1" customWidth="1"/>
    <col min="10497" max="10497" width="29.42578125" customWidth="1"/>
    <col min="10502" max="10502" width="12" bestFit="1" customWidth="1"/>
    <col min="10753" max="10753" width="29.42578125" customWidth="1"/>
    <col min="10758" max="10758" width="12" bestFit="1" customWidth="1"/>
    <col min="11009" max="11009" width="29.42578125" customWidth="1"/>
    <col min="11014" max="11014" width="12" bestFit="1" customWidth="1"/>
    <col min="11265" max="11265" width="29.42578125" customWidth="1"/>
    <col min="11270" max="11270" width="12" bestFit="1" customWidth="1"/>
    <col min="11521" max="11521" width="29.42578125" customWidth="1"/>
    <col min="11526" max="11526" width="12" bestFit="1" customWidth="1"/>
    <col min="11777" max="11777" width="29.42578125" customWidth="1"/>
    <col min="11782" max="11782" width="12" bestFit="1" customWidth="1"/>
    <col min="12033" max="12033" width="29.42578125" customWidth="1"/>
    <col min="12038" max="12038" width="12" bestFit="1" customWidth="1"/>
    <col min="12289" max="12289" width="29.42578125" customWidth="1"/>
    <col min="12294" max="12294" width="12" bestFit="1" customWidth="1"/>
    <col min="12545" max="12545" width="29.42578125" customWidth="1"/>
    <col min="12550" max="12550" width="12" bestFit="1" customWidth="1"/>
    <col min="12801" max="12801" width="29.42578125" customWidth="1"/>
    <col min="12806" max="12806" width="12" bestFit="1" customWidth="1"/>
    <col min="13057" max="13057" width="29.42578125" customWidth="1"/>
    <col min="13062" max="13062" width="12" bestFit="1" customWidth="1"/>
    <col min="13313" max="13313" width="29.42578125" customWidth="1"/>
    <col min="13318" max="13318" width="12" bestFit="1" customWidth="1"/>
    <col min="13569" max="13569" width="29.42578125" customWidth="1"/>
    <col min="13574" max="13574" width="12" bestFit="1" customWidth="1"/>
    <col min="13825" max="13825" width="29.42578125" customWidth="1"/>
    <col min="13830" max="13830" width="12" bestFit="1" customWidth="1"/>
    <col min="14081" max="14081" width="29.42578125" customWidth="1"/>
    <col min="14086" max="14086" width="12" bestFit="1" customWidth="1"/>
    <col min="14337" max="14337" width="29.42578125" customWidth="1"/>
    <col min="14342" max="14342" width="12" bestFit="1" customWidth="1"/>
    <col min="14593" max="14593" width="29.42578125" customWidth="1"/>
    <col min="14598" max="14598" width="12" bestFit="1" customWidth="1"/>
    <col min="14849" max="14849" width="29.42578125" customWidth="1"/>
    <col min="14854" max="14854" width="12" bestFit="1" customWidth="1"/>
    <col min="15105" max="15105" width="29.42578125" customWidth="1"/>
    <col min="15110" max="15110" width="12" bestFit="1" customWidth="1"/>
    <col min="15361" max="15361" width="29.42578125" customWidth="1"/>
    <col min="15366" max="15366" width="12" bestFit="1" customWidth="1"/>
    <col min="15617" max="15617" width="29.42578125" customWidth="1"/>
    <col min="15622" max="15622" width="12" bestFit="1" customWidth="1"/>
    <col min="15873" max="15873" width="29.42578125" customWidth="1"/>
    <col min="15878" max="15878" width="12" bestFit="1" customWidth="1"/>
    <col min="16129" max="16129" width="29.42578125" customWidth="1"/>
    <col min="16134" max="16134" width="12" bestFit="1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34</v>
      </c>
      <c r="B3" s="102"/>
      <c r="C3" s="102"/>
      <c r="D3" s="102"/>
      <c r="E3" s="104"/>
      <c r="F3" s="103"/>
    </row>
    <row r="4" spans="1:6" ht="60" customHeigh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11</v>
      </c>
      <c r="F4" s="39" t="s">
        <v>7</v>
      </c>
    </row>
    <row r="5" spans="1:6" ht="50.1" customHeight="1">
      <c r="A5" s="62">
        <v>29307</v>
      </c>
      <c r="B5" s="62" t="s">
        <v>16</v>
      </c>
      <c r="C5" s="62">
        <v>63957</v>
      </c>
      <c r="D5" s="63">
        <v>10000</v>
      </c>
      <c r="E5" s="64"/>
      <c r="F5" s="63">
        <v>10000</v>
      </c>
    </row>
    <row r="6" spans="1:6" ht="50.1" customHeight="1">
      <c r="A6" s="62">
        <v>15264</v>
      </c>
      <c r="B6" s="62" t="s">
        <v>0</v>
      </c>
      <c r="C6" s="62">
        <v>64064</v>
      </c>
      <c r="D6" s="63">
        <v>10000</v>
      </c>
      <c r="E6" s="62"/>
      <c r="F6" s="63">
        <v>10000</v>
      </c>
    </row>
    <row r="7" spans="1:6" ht="50.1" customHeight="1">
      <c r="A7" s="62">
        <v>15940</v>
      </c>
      <c r="B7" s="62" t="s">
        <v>13</v>
      </c>
      <c r="C7" s="62">
        <v>64161</v>
      </c>
      <c r="D7" s="63">
        <v>20000</v>
      </c>
      <c r="E7" s="62"/>
      <c r="F7" s="63">
        <v>20000</v>
      </c>
    </row>
    <row r="8" spans="1:6" ht="50.1" customHeight="1">
      <c r="A8" s="105">
        <v>24178</v>
      </c>
      <c r="B8" s="105" t="s">
        <v>1</v>
      </c>
      <c r="C8" s="62">
        <v>64159</v>
      </c>
      <c r="D8" s="108">
        <v>58320.23</v>
      </c>
      <c r="E8" s="105"/>
      <c r="F8" s="108">
        <v>58320.23</v>
      </c>
    </row>
    <row r="9" spans="1:6" ht="50.1" customHeight="1">
      <c r="A9" s="107"/>
      <c r="B9" s="107"/>
      <c r="C9" s="62">
        <v>64160</v>
      </c>
      <c r="D9" s="109"/>
      <c r="E9" s="106"/>
      <c r="F9" s="109"/>
    </row>
    <row r="10" spans="1:6" ht="50.1" customHeight="1">
      <c r="A10" s="62">
        <v>24225</v>
      </c>
      <c r="B10" s="62" t="s">
        <v>14</v>
      </c>
      <c r="C10" s="62">
        <v>64063</v>
      </c>
      <c r="D10" s="63">
        <v>20000</v>
      </c>
      <c r="E10" s="62"/>
      <c r="F10" s="63">
        <v>20000</v>
      </c>
    </row>
    <row r="11" spans="1:6" ht="50.1" customHeight="1">
      <c r="A11" s="62">
        <v>24382</v>
      </c>
      <c r="B11" s="62" t="s">
        <v>2</v>
      </c>
      <c r="C11" s="62">
        <v>63959</v>
      </c>
      <c r="D11" s="63">
        <v>25000</v>
      </c>
      <c r="E11" s="62"/>
      <c r="F11" s="63">
        <v>25000</v>
      </c>
    </row>
    <row r="12" spans="1:6" ht="50.1" customHeight="1">
      <c r="A12" s="62">
        <v>28662</v>
      </c>
      <c r="B12" s="62" t="s">
        <v>15</v>
      </c>
      <c r="C12" s="62" t="s">
        <v>32</v>
      </c>
      <c r="D12" s="63">
        <v>0</v>
      </c>
      <c r="E12" s="62"/>
      <c r="F12" s="63">
        <v>0</v>
      </c>
    </row>
    <row r="13" spans="1:6" ht="50.1" customHeight="1">
      <c r="A13" s="105">
        <v>30776</v>
      </c>
      <c r="B13" s="105" t="s">
        <v>17</v>
      </c>
      <c r="C13" s="62">
        <v>64005</v>
      </c>
      <c r="D13" s="108">
        <v>165000</v>
      </c>
      <c r="E13" s="105"/>
      <c r="F13" s="108">
        <v>165000</v>
      </c>
    </row>
    <row r="14" spans="1:6" ht="50.1" customHeight="1">
      <c r="A14" s="107"/>
      <c r="B14" s="107"/>
      <c r="C14" s="62">
        <v>64004</v>
      </c>
      <c r="D14" s="109"/>
      <c r="E14" s="107"/>
      <c r="F14" s="109"/>
    </row>
    <row r="15" spans="1:6" ht="50.1" customHeight="1">
      <c r="A15" s="106"/>
      <c r="B15" s="106"/>
      <c r="C15" s="62">
        <v>64006</v>
      </c>
      <c r="D15" s="110"/>
      <c r="E15" s="106"/>
      <c r="F15" s="110"/>
    </row>
    <row r="16" spans="1:6" ht="50.1" customHeight="1">
      <c r="A16" s="62">
        <v>30306</v>
      </c>
      <c r="B16" s="62" t="s">
        <v>33</v>
      </c>
      <c r="C16" s="62">
        <v>65102</v>
      </c>
      <c r="D16" s="67">
        <v>30000</v>
      </c>
      <c r="E16" s="68"/>
      <c r="F16" s="67">
        <v>30000</v>
      </c>
    </row>
    <row r="17" spans="1:6" ht="50.1" customHeight="1">
      <c r="A17" s="62">
        <v>31674</v>
      </c>
      <c r="B17" s="62" t="s">
        <v>18</v>
      </c>
      <c r="C17" s="62">
        <v>52324</v>
      </c>
      <c r="D17" s="65">
        <v>43.01</v>
      </c>
      <c r="E17" s="66"/>
      <c r="F17" s="65">
        <v>43.01</v>
      </c>
    </row>
    <row r="18" spans="1:6" ht="50.1" customHeight="1">
      <c r="A18" s="62">
        <v>31717</v>
      </c>
      <c r="B18" s="62" t="s">
        <v>19</v>
      </c>
      <c r="C18" s="62">
        <v>64667</v>
      </c>
      <c r="D18" s="67">
        <v>30000</v>
      </c>
      <c r="E18" s="68"/>
      <c r="F18" s="67">
        <v>30000</v>
      </c>
    </row>
    <row r="19" spans="1:6" ht="50.1" customHeight="1">
      <c r="A19" s="62">
        <v>33282</v>
      </c>
      <c r="B19" s="62" t="s">
        <v>20</v>
      </c>
      <c r="C19" s="62" t="s">
        <v>32</v>
      </c>
      <c r="D19" s="63">
        <v>0</v>
      </c>
      <c r="E19" s="62"/>
      <c r="F19" s="63">
        <v>0</v>
      </c>
    </row>
    <row r="20" spans="1:6" ht="28.5" customHeight="1">
      <c r="A20" s="72"/>
      <c r="B20" s="72"/>
      <c r="C20" s="72"/>
      <c r="D20" s="71" t="s">
        <v>8</v>
      </c>
      <c r="E20" s="71"/>
      <c r="F20" s="70">
        <v>368363.24</v>
      </c>
    </row>
  </sheetData>
  <mergeCells count="13">
    <mergeCell ref="A1:F1"/>
    <mergeCell ref="A2:F2"/>
    <mergeCell ref="A3:F3"/>
    <mergeCell ref="E8:E9"/>
    <mergeCell ref="E13:E15"/>
    <mergeCell ref="A8:A9"/>
    <mergeCell ref="B8:B9"/>
    <mergeCell ref="D8:D9"/>
    <mergeCell ref="F8:F9"/>
    <mergeCell ref="A13:A15"/>
    <mergeCell ref="B13:B15"/>
    <mergeCell ref="F13:F15"/>
    <mergeCell ref="D13:D1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CD2A-864D-4161-9D92-FB5F21502525}">
  <dimension ref="A1:F16"/>
  <sheetViews>
    <sheetView workbookViewId="0">
      <selection activeCell="A4" sqref="A4"/>
    </sheetView>
  </sheetViews>
  <sheetFormatPr baseColWidth="10" defaultRowHeight="12.75"/>
  <cols>
    <col min="1" max="1" width="15.5703125" customWidth="1"/>
    <col min="2" max="2" width="43.5703125" customWidth="1"/>
    <col min="3" max="3" width="19" customWidth="1"/>
    <col min="4" max="4" width="20.42578125" customWidth="1"/>
    <col min="5" max="5" width="19.5703125" customWidth="1"/>
    <col min="6" max="6" width="20.140625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35</v>
      </c>
      <c r="B3" s="102"/>
      <c r="C3" s="102"/>
      <c r="D3" s="102"/>
      <c r="E3" s="104"/>
      <c r="F3" s="103"/>
    </row>
    <row r="4" spans="1:6" ht="50.1" customHeigh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11</v>
      </c>
      <c r="F4" s="39" t="s">
        <v>7</v>
      </c>
    </row>
    <row r="5" spans="1:6" ht="50.1" customHeight="1">
      <c r="A5" s="77">
        <v>15264</v>
      </c>
      <c r="B5" s="77" t="s">
        <v>0</v>
      </c>
      <c r="C5" s="77">
        <v>64064</v>
      </c>
      <c r="D5" s="78">
        <v>10000</v>
      </c>
      <c r="E5" s="79"/>
      <c r="F5" s="80">
        <v>10000</v>
      </c>
    </row>
    <row r="6" spans="1:6" ht="50.1" customHeight="1">
      <c r="A6" s="81">
        <v>15940</v>
      </c>
      <c r="B6" s="81" t="s">
        <v>13</v>
      </c>
      <c r="C6" s="81">
        <v>64161</v>
      </c>
      <c r="D6" s="82">
        <v>20000</v>
      </c>
      <c r="E6" s="83"/>
      <c r="F6" s="84">
        <v>20000</v>
      </c>
    </row>
    <row r="7" spans="1:6" ht="50.1" customHeight="1">
      <c r="A7" s="81">
        <v>24178</v>
      </c>
      <c r="B7" s="81" t="s">
        <v>1</v>
      </c>
      <c r="C7" s="81">
        <v>64159</v>
      </c>
      <c r="D7" s="85">
        <v>40000</v>
      </c>
      <c r="E7" s="86"/>
      <c r="F7" s="84">
        <v>80000</v>
      </c>
    </row>
    <row r="8" spans="1:6" ht="50.1" customHeight="1">
      <c r="A8" s="81">
        <v>24225</v>
      </c>
      <c r="B8" s="81" t="s">
        <v>14</v>
      </c>
      <c r="C8" s="81">
        <v>64063</v>
      </c>
      <c r="D8" s="85">
        <v>20000</v>
      </c>
      <c r="E8" s="86"/>
      <c r="F8" s="84">
        <v>20000</v>
      </c>
    </row>
    <row r="9" spans="1:6" ht="50.1" customHeight="1">
      <c r="A9" s="81">
        <v>24382</v>
      </c>
      <c r="B9" s="81" t="s">
        <v>2</v>
      </c>
      <c r="C9" s="81">
        <v>63959</v>
      </c>
      <c r="D9" s="85">
        <v>25000</v>
      </c>
      <c r="E9" s="86"/>
      <c r="F9" s="84">
        <v>25000</v>
      </c>
    </row>
    <row r="10" spans="1:6" ht="50.1" customHeight="1">
      <c r="A10" s="81">
        <v>29307</v>
      </c>
      <c r="B10" s="81" t="s">
        <v>16</v>
      </c>
      <c r="C10" s="81">
        <v>63957</v>
      </c>
      <c r="D10" s="85">
        <v>10000</v>
      </c>
      <c r="E10" s="86"/>
      <c r="F10" s="87">
        <v>10000</v>
      </c>
    </row>
    <row r="11" spans="1:6" ht="50.1" customHeight="1">
      <c r="A11" s="81">
        <v>30306</v>
      </c>
      <c r="B11" s="81" t="s">
        <v>33</v>
      </c>
      <c r="C11" s="81">
        <v>65102</v>
      </c>
      <c r="D11" s="88">
        <v>30000</v>
      </c>
      <c r="E11" s="89"/>
      <c r="F11" s="84">
        <v>30000</v>
      </c>
    </row>
    <row r="12" spans="1:6" ht="50.1" customHeight="1">
      <c r="A12" s="81">
        <v>30776</v>
      </c>
      <c r="B12" s="81" t="s">
        <v>17</v>
      </c>
      <c r="C12" s="81">
        <v>64005</v>
      </c>
      <c r="D12" s="88">
        <v>80000</v>
      </c>
      <c r="E12" s="89"/>
      <c r="F12" s="84">
        <v>165000</v>
      </c>
    </row>
    <row r="13" spans="1:6" ht="50.1" customHeight="1">
      <c r="A13" s="81">
        <v>31674</v>
      </c>
      <c r="B13" s="81" t="s">
        <v>18</v>
      </c>
      <c r="C13" s="81">
        <v>52324</v>
      </c>
      <c r="D13" s="88">
        <v>43.009999999994761</v>
      </c>
      <c r="E13" s="89"/>
      <c r="F13" s="90">
        <v>43.009999999994761</v>
      </c>
    </row>
    <row r="14" spans="1:6" ht="50.1" customHeight="1">
      <c r="A14" s="81">
        <v>31717</v>
      </c>
      <c r="B14" s="81" t="s">
        <v>19</v>
      </c>
      <c r="C14" s="81">
        <v>64667</v>
      </c>
      <c r="D14" s="88">
        <v>30000</v>
      </c>
      <c r="E14" s="89"/>
      <c r="F14" s="90">
        <v>30000</v>
      </c>
    </row>
    <row r="15" spans="1:6" ht="50.1" customHeight="1" thickBot="1">
      <c r="A15" s="91">
        <v>33282</v>
      </c>
      <c r="B15" s="91" t="s">
        <v>20</v>
      </c>
      <c r="C15" s="91">
        <v>65579</v>
      </c>
      <c r="D15" s="92">
        <v>10000</v>
      </c>
      <c r="E15" s="93"/>
      <c r="F15" s="94">
        <v>10000</v>
      </c>
    </row>
    <row r="16" spans="1:6" ht="32.25" customHeight="1" thickBot="1">
      <c r="A16" s="73"/>
      <c r="B16" s="73"/>
      <c r="C16" s="73"/>
      <c r="D16" s="75" t="s">
        <v>8</v>
      </c>
      <c r="E16" s="76"/>
      <c r="F16" s="74">
        <f>SUM(F5:F15)</f>
        <v>400043.01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C6C48-1F78-423D-A6EA-852E94FF2A30}">
  <dimension ref="A1:F17"/>
  <sheetViews>
    <sheetView showGridLines="0" tabSelected="1" workbookViewId="0">
      <selection activeCell="A4" sqref="A4"/>
    </sheetView>
  </sheetViews>
  <sheetFormatPr baseColWidth="10" defaultRowHeight="12.75"/>
  <cols>
    <col min="1" max="1" width="14.28515625" style="111" customWidth="1"/>
    <col min="2" max="2" width="42.140625" style="111" customWidth="1"/>
    <col min="3" max="3" width="19.28515625" style="111" customWidth="1"/>
    <col min="4" max="4" width="17.42578125" style="111" customWidth="1"/>
    <col min="5" max="5" width="18" style="111" customWidth="1"/>
    <col min="6" max="6" width="19.85546875" style="111" customWidth="1"/>
    <col min="7" max="254" width="11.42578125" style="111"/>
    <col min="255" max="255" width="8.7109375" style="111" customWidth="1"/>
    <col min="256" max="256" width="8.5703125" style="111" customWidth="1"/>
    <col min="257" max="257" width="29.85546875" style="111" customWidth="1"/>
    <col min="258" max="258" width="6.7109375" style="111" customWidth="1"/>
    <col min="259" max="259" width="8.42578125" style="111" customWidth="1"/>
    <col min="260" max="260" width="9" style="111" customWidth="1"/>
    <col min="261" max="261" width="8.42578125" style="111" customWidth="1"/>
    <col min="262" max="262" width="9.140625" style="111" customWidth="1"/>
    <col min="263" max="510" width="11.42578125" style="111"/>
    <col min="511" max="511" width="8.7109375" style="111" customWidth="1"/>
    <col min="512" max="512" width="8.5703125" style="111" customWidth="1"/>
    <col min="513" max="513" width="29.85546875" style="111" customWidth="1"/>
    <col min="514" max="514" width="6.7109375" style="111" customWidth="1"/>
    <col min="515" max="515" width="8.42578125" style="111" customWidth="1"/>
    <col min="516" max="516" width="9" style="111" customWidth="1"/>
    <col min="517" max="517" width="8.42578125" style="111" customWidth="1"/>
    <col min="518" max="518" width="9.140625" style="111" customWidth="1"/>
    <col min="519" max="766" width="11.42578125" style="111"/>
    <col min="767" max="767" width="8.7109375" style="111" customWidth="1"/>
    <col min="768" max="768" width="8.5703125" style="111" customWidth="1"/>
    <col min="769" max="769" width="29.85546875" style="111" customWidth="1"/>
    <col min="770" max="770" width="6.7109375" style="111" customWidth="1"/>
    <col min="771" max="771" width="8.42578125" style="111" customWidth="1"/>
    <col min="772" max="772" width="9" style="111" customWidth="1"/>
    <col min="773" max="773" width="8.42578125" style="111" customWidth="1"/>
    <col min="774" max="774" width="9.140625" style="111" customWidth="1"/>
    <col min="775" max="1022" width="11.42578125" style="111"/>
    <col min="1023" max="1023" width="8.7109375" style="111" customWidth="1"/>
    <col min="1024" max="1024" width="8.5703125" style="111" customWidth="1"/>
    <col min="1025" max="1025" width="29.85546875" style="111" customWidth="1"/>
    <col min="1026" max="1026" width="6.7109375" style="111" customWidth="1"/>
    <col min="1027" max="1027" width="8.42578125" style="111" customWidth="1"/>
    <col min="1028" max="1028" width="9" style="111" customWidth="1"/>
    <col min="1029" max="1029" width="8.42578125" style="111" customWidth="1"/>
    <col min="1030" max="1030" width="9.140625" style="111" customWidth="1"/>
    <col min="1031" max="1278" width="11.42578125" style="111"/>
    <col min="1279" max="1279" width="8.7109375" style="111" customWidth="1"/>
    <col min="1280" max="1280" width="8.5703125" style="111" customWidth="1"/>
    <col min="1281" max="1281" width="29.85546875" style="111" customWidth="1"/>
    <col min="1282" max="1282" width="6.7109375" style="111" customWidth="1"/>
    <col min="1283" max="1283" width="8.42578125" style="111" customWidth="1"/>
    <col min="1284" max="1284" width="9" style="111" customWidth="1"/>
    <col min="1285" max="1285" width="8.42578125" style="111" customWidth="1"/>
    <col min="1286" max="1286" width="9.140625" style="111" customWidth="1"/>
    <col min="1287" max="1534" width="11.42578125" style="111"/>
    <col min="1535" max="1535" width="8.7109375" style="111" customWidth="1"/>
    <col min="1536" max="1536" width="8.5703125" style="111" customWidth="1"/>
    <col min="1537" max="1537" width="29.85546875" style="111" customWidth="1"/>
    <col min="1538" max="1538" width="6.7109375" style="111" customWidth="1"/>
    <col min="1539" max="1539" width="8.42578125" style="111" customWidth="1"/>
    <col min="1540" max="1540" width="9" style="111" customWidth="1"/>
    <col min="1541" max="1541" width="8.42578125" style="111" customWidth="1"/>
    <col min="1542" max="1542" width="9.140625" style="111" customWidth="1"/>
    <col min="1543" max="1790" width="11.42578125" style="111"/>
    <col min="1791" max="1791" width="8.7109375" style="111" customWidth="1"/>
    <col min="1792" max="1792" width="8.5703125" style="111" customWidth="1"/>
    <col min="1793" max="1793" width="29.85546875" style="111" customWidth="1"/>
    <col min="1794" max="1794" width="6.7109375" style="111" customWidth="1"/>
    <col min="1795" max="1795" width="8.42578125" style="111" customWidth="1"/>
    <col min="1796" max="1796" width="9" style="111" customWidth="1"/>
    <col min="1797" max="1797" width="8.42578125" style="111" customWidth="1"/>
    <col min="1798" max="1798" width="9.140625" style="111" customWidth="1"/>
    <col min="1799" max="2046" width="11.42578125" style="111"/>
    <col min="2047" max="2047" width="8.7109375" style="111" customWidth="1"/>
    <col min="2048" max="2048" width="8.5703125" style="111" customWidth="1"/>
    <col min="2049" max="2049" width="29.85546875" style="111" customWidth="1"/>
    <col min="2050" max="2050" width="6.7109375" style="111" customWidth="1"/>
    <col min="2051" max="2051" width="8.42578125" style="111" customWidth="1"/>
    <col min="2052" max="2052" width="9" style="111" customWidth="1"/>
    <col min="2053" max="2053" width="8.42578125" style="111" customWidth="1"/>
    <col min="2054" max="2054" width="9.140625" style="111" customWidth="1"/>
    <col min="2055" max="2302" width="11.42578125" style="111"/>
    <col min="2303" max="2303" width="8.7109375" style="111" customWidth="1"/>
    <col min="2304" max="2304" width="8.5703125" style="111" customWidth="1"/>
    <col min="2305" max="2305" width="29.85546875" style="111" customWidth="1"/>
    <col min="2306" max="2306" width="6.7109375" style="111" customWidth="1"/>
    <col min="2307" max="2307" width="8.42578125" style="111" customWidth="1"/>
    <col min="2308" max="2308" width="9" style="111" customWidth="1"/>
    <col min="2309" max="2309" width="8.42578125" style="111" customWidth="1"/>
    <col min="2310" max="2310" width="9.140625" style="111" customWidth="1"/>
    <col min="2311" max="2558" width="11.42578125" style="111"/>
    <col min="2559" max="2559" width="8.7109375" style="111" customWidth="1"/>
    <col min="2560" max="2560" width="8.5703125" style="111" customWidth="1"/>
    <col min="2561" max="2561" width="29.85546875" style="111" customWidth="1"/>
    <col min="2562" max="2562" width="6.7109375" style="111" customWidth="1"/>
    <col min="2563" max="2563" width="8.42578125" style="111" customWidth="1"/>
    <col min="2564" max="2564" width="9" style="111" customWidth="1"/>
    <col min="2565" max="2565" width="8.42578125" style="111" customWidth="1"/>
    <col min="2566" max="2566" width="9.140625" style="111" customWidth="1"/>
    <col min="2567" max="2814" width="11.42578125" style="111"/>
    <col min="2815" max="2815" width="8.7109375" style="111" customWidth="1"/>
    <col min="2816" max="2816" width="8.5703125" style="111" customWidth="1"/>
    <col min="2817" max="2817" width="29.85546875" style="111" customWidth="1"/>
    <col min="2818" max="2818" width="6.7109375" style="111" customWidth="1"/>
    <col min="2819" max="2819" width="8.42578125" style="111" customWidth="1"/>
    <col min="2820" max="2820" width="9" style="111" customWidth="1"/>
    <col min="2821" max="2821" width="8.42578125" style="111" customWidth="1"/>
    <col min="2822" max="2822" width="9.140625" style="111" customWidth="1"/>
    <col min="2823" max="3070" width="11.42578125" style="111"/>
    <col min="3071" max="3071" width="8.7109375" style="111" customWidth="1"/>
    <col min="3072" max="3072" width="8.5703125" style="111" customWidth="1"/>
    <col min="3073" max="3073" width="29.85546875" style="111" customWidth="1"/>
    <col min="3074" max="3074" width="6.7109375" style="111" customWidth="1"/>
    <col min="3075" max="3075" width="8.42578125" style="111" customWidth="1"/>
    <col min="3076" max="3076" width="9" style="111" customWidth="1"/>
    <col min="3077" max="3077" width="8.42578125" style="111" customWidth="1"/>
    <col min="3078" max="3078" width="9.140625" style="111" customWidth="1"/>
    <col min="3079" max="3326" width="11.42578125" style="111"/>
    <col min="3327" max="3327" width="8.7109375" style="111" customWidth="1"/>
    <col min="3328" max="3328" width="8.5703125" style="111" customWidth="1"/>
    <col min="3329" max="3329" width="29.85546875" style="111" customWidth="1"/>
    <col min="3330" max="3330" width="6.7109375" style="111" customWidth="1"/>
    <col min="3331" max="3331" width="8.42578125" style="111" customWidth="1"/>
    <col min="3332" max="3332" width="9" style="111" customWidth="1"/>
    <col min="3333" max="3333" width="8.42578125" style="111" customWidth="1"/>
    <col min="3334" max="3334" width="9.140625" style="111" customWidth="1"/>
    <col min="3335" max="3582" width="11.42578125" style="111"/>
    <col min="3583" max="3583" width="8.7109375" style="111" customWidth="1"/>
    <col min="3584" max="3584" width="8.5703125" style="111" customWidth="1"/>
    <col min="3585" max="3585" width="29.85546875" style="111" customWidth="1"/>
    <col min="3586" max="3586" width="6.7109375" style="111" customWidth="1"/>
    <col min="3587" max="3587" width="8.42578125" style="111" customWidth="1"/>
    <col min="3588" max="3588" width="9" style="111" customWidth="1"/>
    <col min="3589" max="3589" width="8.42578125" style="111" customWidth="1"/>
    <col min="3590" max="3590" width="9.140625" style="111" customWidth="1"/>
    <col min="3591" max="3838" width="11.42578125" style="111"/>
    <col min="3839" max="3839" width="8.7109375" style="111" customWidth="1"/>
    <col min="3840" max="3840" width="8.5703125" style="111" customWidth="1"/>
    <col min="3841" max="3841" width="29.85546875" style="111" customWidth="1"/>
    <col min="3842" max="3842" width="6.7109375" style="111" customWidth="1"/>
    <col min="3843" max="3843" width="8.42578125" style="111" customWidth="1"/>
    <col min="3844" max="3844" width="9" style="111" customWidth="1"/>
    <col min="3845" max="3845" width="8.42578125" style="111" customWidth="1"/>
    <col min="3846" max="3846" width="9.140625" style="111" customWidth="1"/>
    <col min="3847" max="4094" width="11.42578125" style="111"/>
    <col min="4095" max="4095" width="8.7109375" style="111" customWidth="1"/>
    <col min="4096" max="4096" width="8.5703125" style="111" customWidth="1"/>
    <col min="4097" max="4097" width="29.85546875" style="111" customWidth="1"/>
    <col min="4098" max="4098" width="6.7109375" style="111" customWidth="1"/>
    <col min="4099" max="4099" width="8.42578125" style="111" customWidth="1"/>
    <col min="4100" max="4100" width="9" style="111" customWidth="1"/>
    <col min="4101" max="4101" width="8.42578125" style="111" customWidth="1"/>
    <col min="4102" max="4102" width="9.140625" style="111" customWidth="1"/>
    <col min="4103" max="4350" width="11.42578125" style="111"/>
    <col min="4351" max="4351" width="8.7109375" style="111" customWidth="1"/>
    <col min="4352" max="4352" width="8.5703125" style="111" customWidth="1"/>
    <col min="4353" max="4353" width="29.85546875" style="111" customWidth="1"/>
    <col min="4354" max="4354" width="6.7109375" style="111" customWidth="1"/>
    <col min="4355" max="4355" width="8.42578125" style="111" customWidth="1"/>
    <col min="4356" max="4356" width="9" style="111" customWidth="1"/>
    <col min="4357" max="4357" width="8.42578125" style="111" customWidth="1"/>
    <col min="4358" max="4358" width="9.140625" style="111" customWidth="1"/>
    <col min="4359" max="4606" width="11.42578125" style="111"/>
    <col min="4607" max="4607" width="8.7109375" style="111" customWidth="1"/>
    <col min="4608" max="4608" width="8.5703125" style="111" customWidth="1"/>
    <col min="4609" max="4609" width="29.85546875" style="111" customWidth="1"/>
    <col min="4610" max="4610" width="6.7109375" style="111" customWidth="1"/>
    <col min="4611" max="4611" width="8.42578125" style="111" customWidth="1"/>
    <col min="4612" max="4612" width="9" style="111" customWidth="1"/>
    <col min="4613" max="4613" width="8.42578125" style="111" customWidth="1"/>
    <col min="4614" max="4614" width="9.140625" style="111" customWidth="1"/>
    <col min="4615" max="4862" width="11.42578125" style="111"/>
    <col min="4863" max="4863" width="8.7109375" style="111" customWidth="1"/>
    <col min="4864" max="4864" width="8.5703125" style="111" customWidth="1"/>
    <col min="4865" max="4865" width="29.85546875" style="111" customWidth="1"/>
    <col min="4866" max="4866" width="6.7109375" style="111" customWidth="1"/>
    <col min="4867" max="4867" width="8.42578125" style="111" customWidth="1"/>
    <col min="4868" max="4868" width="9" style="111" customWidth="1"/>
    <col min="4869" max="4869" width="8.42578125" style="111" customWidth="1"/>
    <col min="4870" max="4870" width="9.140625" style="111" customWidth="1"/>
    <col min="4871" max="5118" width="11.42578125" style="111"/>
    <col min="5119" max="5119" width="8.7109375" style="111" customWidth="1"/>
    <col min="5120" max="5120" width="8.5703125" style="111" customWidth="1"/>
    <col min="5121" max="5121" width="29.85546875" style="111" customWidth="1"/>
    <col min="5122" max="5122" width="6.7109375" style="111" customWidth="1"/>
    <col min="5123" max="5123" width="8.42578125" style="111" customWidth="1"/>
    <col min="5124" max="5124" width="9" style="111" customWidth="1"/>
    <col min="5125" max="5125" width="8.42578125" style="111" customWidth="1"/>
    <col min="5126" max="5126" width="9.140625" style="111" customWidth="1"/>
    <col min="5127" max="5374" width="11.42578125" style="111"/>
    <col min="5375" max="5375" width="8.7109375" style="111" customWidth="1"/>
    <col min="5376" max="5376" width="8.5703125" style="111" customWidth="1"/>
    <col min="5377" max="5377" width="29.85546875" style="111" customWidth="1"/>
    <col min="5378" max="5378" width="6.7109375" style="111" customWidth="1"/>
    <col min="5379" max="5379" width="8.42578125" style="111" customWidth="1"/>
    <col min="5380" max="5380" width="9" style="111" customWidth="1"/>
    <col min="5381" max="5381" width="8.42578125" style="111" customWidth="1"/>
    <col min="5382" max="5382" width="9.140625" style="111" customWidth="1"/>
    <col min="5383" max="5630" width="11.42578125" style="111"/>
    <col min="5631" max="5631" width="8.7109375" style="111" customWidth="1"/>
    <col min="5632" max="5632" width="8.5703125" style="111" customWidth="1"/>
    <col min="5633" max="5633" width="29.85546875" style="111" customWidth="1"/>
    <col min="5634" max="5634" width="6.7109375" style="111" customWidth="1"/>
    <col min="5635" max="5635" width="8.42578125" style="111" customWidth="1"/>
    <col min="5636" max="5636" width="9" style="111" customWidth="1"/>
    <col min="5637" max="5637" width="8.42578125" style="111" customWidth="1"/>
    <col min="5638" max="5638" width="9.140625" style="111" customWidth="1"/>
    <col min="5639" max="5886" width="11.42578125" style="111"/>
    <col min="5887" max="5887" width="8.7109375" style="111" customWidth="1"/>
    <col min="5888" max="5888" width="8.5703125" style="111" customWidth="1"/>
    <col min="5889" max="5889" width="29.85546875" style="111" customWidth="1"/>
    <col min="5890" max="5890" width="6.7109375" style="111" customWidth="1"/>
    <col min="5891" max="5891" width="8.42578125" style="111" customWidth="1"/>
    <col min="5892" max="5892" width="9" style="111" customWidth="1"/>
    <col min="5893" max="5893" width="8.42578125" style="111" customWidth="1"/>
    <col min="5894" max="5894" width="9.140625" style="111" customWidth="1"/>
    <col min="5895" max="6142" width="11.42578125" style="111"/>
    <col min="6143" max="6143" width="8.7109375" style="111" customWidth="1"/>
    <col min="6144" max="6144" width="8.5703125" style="111" customWidth="1"/>
    <col min="6145" max="6145" width="29.85546875" style="111" customWidth="1"/>
    <col min="6146" max="6146" width="6.7109375" style="111" customWidth="1"/>
    <col min="6147" max="6147" width="8.42578125" style="111" customWidth="1"/>
    <col min="6148" max="6148" width="9" style="111" customWidth="1"/>
    <col min="6149" max="6149" width="8.42578125" style="111" customWidth="1"/>
    <col min="6150" max="6150" width="9.140625" style="111" customWidth="1"/>
    <col min="6151" max="6398" width="11.42578125" style="111"/>
    <col min="6399" max="6399" width="8.7109375" style="111" customWidth="1"/>
    <col min="6400" max="6400" width="8.5703125" style="111" customWidth="1"/>
    <col min="6401" max="6401" width="29.85546875" style="111" customWidth="1"/>
    <col min="6402" max="6402" width="6.7109375" style="111" customWidth="1"/>
    <col min="6403" max="6403" width="8.42578125" style="111" customWidth="1"/>
    <col min="6404" max="6404" width="9" style="111" customWidth="1"/>
    <col min="6405" max="6405" width="8.42578125" style="111" customWidth="1"/>
    <col min="6406" max="6406" width="9.140625" style="111" customWidth="1"/>
    <col min="6407" max="6654" width="11.42578125" style="111"/>
    <col min="6655" max="6655" width="8.7109375" style="111" customWidth="1"/>
    <col min="6656" max="6656" width="8.5703125" style="111" customWidth="1"/>
    <col min="6657" max="6657" width="29.85546875" style="111" customWidth="1"/>
    <col min="6658" max="6658" width="6.7109375" style="111" customWidth="1"/>
    <col min="6659" max="6659" width="8.42578125" style="111" customWidth="1"/>
    <col min="6660" max="6660" width="9" style="111" customWidth="1"/>
    <col min="6661" max="6661" width="8.42578125" style="111" customWidth="1"/>
    <col min="6662" max="6662" width="9.140625" style="111" customWidth="1"/>
    <col min="6663" max="6910" width="11.42578125" style="111"/>
    <col min="6911" max="6911" width="8.7109375" style="111" customWidth="1"/>
    <col min="6912" max="6912" width="8.5703125" style="111" customWidth="1"/>
    <col min="6913" max="6913" width="29.85546875" style="111" customWidth="1"/>
    <col min="6914" max="6914" width="6.7109375" style="111" customWidth="1"/>
    <col min="6915" max="6915" width="8.42578125" style="111" customWidth="1"/>
    <col min="6916" max="6916" width="9" style="111" customWidth="1"/>
    <col min="6917" max="6917" width="8.42578125" style="111" customWidth="1"/>
    <col min="6918" max="6918" width="9.140625" style="111" customWidth="1"/>
    <col min="6919" max="7166" width="11.42578125" style="111"/>
    <col min="7167" max="7167" width="8.7109375" style="111" customWidth="1"/>
    <col min="7168" max="7168" width="8.5703125" style="111" customWidth="1"/>
    <col min="7169" max="7169" width="29.85546875" style="111" customWidth="1"/>
    <col min="7170" max="7170" width="6.7109375" style="111" customWidth="1"/>
    <col min="7171" max="7171" width="8.42578125" style="111" customWidth="1"/>
    <col min="7172" max="7172" width="9" style="111" customWidth="1"/>
    <col min="7173" max="7173" width="8.42578125" style="111" customWidth="1"/>
    <col min="7174" max="7174" width="9.140625" style="111" customWidth="1"/>
    <col min="7175" max="7422" width="11.42578125" style="111"/>
    <col min="7423" max="7423" width="8.7109375" style="111" customWidth="1"/>
    <col min="7424" max="7424" width="8.5703125" style="111" customWidth="1"/>
    <col min="7425" max="7425" width="29.85546875" style="111" customWidth="1"/>
    <col min="7426" max="7426" width="6.7109375" style="111" customWidth="1"/>
    <col min="7427" max="7427" width="8.42578125" style="111" customWidth="1"/>
    <col min="7428" max="7428" width="9" style="111" customWidth="1"/>
    <col min="7429" max="7429" width="8.42578125" style="111" customWidth="1"/>
    <col min="7430" max="7430" width="9.140625" style="111" customWidth="1"/>
    <col min="7431" max="7678" width="11.42578125" style="111"/>
    <col min="7679" max="7679" width="8.7109375" style="111" customWidth="1"/>
    <col min="7680" max="7680" width="8.5703125" style="111" customWidth="1"/>
    <col min="7681" max="7681" width="29.85546875" style="111" customWidth="1"/>
    <col min="7682" max="7682" width="6.7109375" style="111" customWidth="1"/>
    <col min="7683" max="7683" width="8.42578125" style="111" customWidth="1"/>
    <col min="7684" max="7684" width="9" style="111" customWidth="1"/>
    <col min="7685" max="7685" width="8.42578125" style="111" customWidth="1"/>
    <col min="7686" max="7686" width="9.140625" style="111" customWidth="1"/>
    <col min="7687" max="7934" width="11.42578125" style="111"/>
    <col min="7935" max="7935" width="8.7109375" style="111" customWidth="1"/>
    <col min="7936" max="7936" width="8.5703125" style="111" customWidth="1"/>
    <col min="7937" max="7937" width="29.85546875" style="111" customWidth="1"/>
    <col min="7938" max="7938" width="6.7109375" style="111" customWidth="1"/>
    <col min="7939" max="7939" width="8.42578125" style="111" customWidth="1"/>
    <col min="7940" max="7940" width="9" style="111" customWidth="1"/>
    <col min="7941" max="7941" width="8.42578125" style="111" customWidth="1"/>
    <col min="7942" max="7942" width="9.140625" style="111" customWidth="1"/>
    <col min="7943" max="8190" width="11.42578125" style="111"/>
    <col min="8191" max="8191" width="8.7109375" style="111" customWidth="1"/>
    <col min="8192" max="8192" width="8.5703125" style="111" customWidth="1"/>
    <col min="8193" max="8193" width="29.85546875" style="111" customWidth="1"/>
    <col min="8194" max="8194" width="6.7109375" style="111" customWidth="1"/>
    <col min="8195" max="8195" width="8.42578125" style="111" customWidth="1"/>
    <col min="8196" max="8196" width="9" style="111" customWidth="1"/>
    <col min="8197" max="8197" width="8.42578125" style="111" customWidth="1"/>
    <col min="8198" max="8198" width="9.140625" style="111" customWidth="1"/>
    <col min="8199" max="8446" width="11.42578125" style="111"/>
    <col min="8447" max="8447" width="8.7109375" style="111" customWidth="1"/>
    <col min="8448" max="8448" width="8.5703125" style="111" customWidth="1"/>
    <col min="8449" max="8449" width="29.85546875" style="111" customWidth="1"/>
    <col min="8450" max="8450" width="6.7109375" style="111" customWidth="1"/>
    <col min="8451" max="8451" width="8.42578125" style="111" customWidth="1"/>
    <col min="8452" max="8452" width="9" style="111" customWidth="1"/>
    <col min="8453" max="8453" width="8.42578125" style="111" customWidth="1"/>
    <col min="8454" max="8454" width="9.140625" style="111" customWidth="1"/>
    <col min="8455" max="8702" width="11.42578125" style="111"/>
    <col min="8703" max="8703" width="8.7109375" style="111" customWidth="1"/>
    <col min="8704" max="8704" width="8.5703125" style="111" customWidth="1"/>
    <col min="8705" max="8705" width="29.85546875" style="111" customWidth="1"/>
    <col min="8706" max="8706" width="6.7109375" style="111" customWidth="1"/>
    <col min="8707" max="8707" width="8.42578125" style="111" customWidth="1"/>
    <col min="8708" max="8708" width="9" style="111" customWidth="1"/>
    <col min="8709" max="8709" width="8.42578125" style="111" customWidth="1"/>
    <col min="8710" max="8710" width="9.140625" style="111" customWidth="1"/>
    <col min="8711" max="8958" width="11.42578125" style="111"/>
    <col min="8959" max="8959" width="8.7109375" style="111" customWidth="1"/>
    <col min="8960" max="8960" width="8.5703125" style="111" customWidth="1"/>
    <col min="8961" max="8961" width="29.85546875" style="111" customWidth="1"/>
    <col min="8962" max="8962" width="6.7109375" style="111" customWidth="1"/>
    <col min="8963" max="8963" width="8.42578125" style="111" customWidth="1"/>
    <col min="8964" max="8964" width="9" style="111" customWidth="1"/>
    <col min="8965" max="8965" width="8.42578125" style="111" customWidth="1"/>
    <col min="8966" max="8966" width="9.140625" style="111" customWidth="1"/>
    <col min="8967" max="9214" width="11.42578125" style="111"/>
    <col min="9215" max="9215" width="8.7109375" style="111" customWidth="1"/>
    <col min="9216" max="9216" width="8.5703125" style="111" customWidth="1"/>
    <col min="9217" max="9217" width="29.85546875" style="111" customWidth="1"/>
    <col min="9218" max="9218" width="6.7109375" style="111" customWidth="1"/>
    <col min="9219" max="9219" width="8.42578125" style="111" customWidth="1"/>
    <col min="9220" max="9220" width="9" style="111" customWidth="1"/>
    <col min="9221" max="9221" width="8.42578125" style="111" customWidth="1"/>
    <col min="9222" max="9222" width="9.140625" style="111" customWidth="1"/>
    <col min="9223" max="9470" width="11.42578125" style="111"/>
    <col min="9471" max="9471" width="8.7109375" style="111" customWidth="1"/>
    <col min="9472" max="9472" width="8.5703125" style="111" customWidth="1"/>
    <col min="9473" max="9473" width="29.85546875" style="111" customWidth="1"/>
    <col min="9474" max="9474" width="6.7109375" style="111" customWidth="1"/>
    <col min="9475" max="9475" width="8.42578125" style="111" customWidth="1"/>
    <col min="9476" max="9476" width="9" style="111" customWidth="1"/>
    <col min="9477" max="9477" width="8.42578125" style="111" customWidth="1"/>
    <col min="9478" max="9478" width="9.140625" style="111" customWidth="1"/>
    <col min="9479" max="9726" width="11.42578125" style="111"/>
    <col min="9727" max="9727" width="8.7109375" style="111" customWidth="1"/>
    <col min="9728" max="9728" width="8.5703125" style="111" customWidth="1"/>
    <col min="9729" max="9729" width="29.85546875" style="111" customWidth="1"/>
    <col min="9730" max="9730" width="6.7109375" style="111" customWidth="1"/>
    <col min="9731" max="9731" width="8.42578125" style="111" customWidth="1"/>
    <col min="9732" max="9732" width="9" style="111" customWidth="1"/>
    <col min="9733" max="9733" width="8.42578125" style="111" customWidth="1"/>
    <col min="9734" max="9734" width="9.140625" style="111" customWidth="1"/>
    <col min="9735" max="9982" width="11.42578125" style="111"/>
    <col min="9983" max="9983" width="8.7109375" style="111" customWidth="1"/>
    <col min="9984" max="9984" width="8.5703125" style="111" customWidth="1"/>
    <col min="9985" max="9985" width="29.85546875" style="111" customWidth="1"/>
    <col min="9986" max="9986" width="6.7109375" style="111" customWidth="1"/>
    <col min="9987" max="9987" width="8.42578125" style="111" customWidth="1"/>
    <col min="9988" max="9988" width="9" style="111" customWidth="1"/>
    <col min="9989" max="9989" width="8.42578125" style="111" customWidth="1"/>
    <col min="9990" max="9990" width="9.140625" style="111" customWidth="1"/>
    <col min="9991" max="10238" width="11.42578125" style="111"/>
    <col min="10239" max="10239" width="8.7109375" style="111" customWidth="1"/>
    <col min="10240" max="10240" width="8.5703125" style="111" customWidth="1"/>
    <col min="10241" max="10241" width="29.85546875" style="111" customWidth="1"/>
    <col min="10242" max="10242" width="6.7109375" style="111" customWidth="1"/>
    <col min="10243" max="10243" width="8.42578125" style="111" customWidth="1"/>
    <col min="10244" max="10244" width="9" style="111" customWidth="1"/>
    <col min="10245" max="10245" width="8.42578125" style="111" customWidth="1"/>
    <col min="10246" max="10246" width="9.140625" style="111" customWidth="1"/>
    <col min="10247" max="10494" width="11.42578125" style="111"/>
    <col min="10495" max="10495" width="8.7109375" style="111" customWidth="1"/>
    <col min="10496" max="10496" width="8.5703125" style="111" customWidth="1"/>
    <col min="10497" max="10497" width="29.85546875" style="111" customWidth="1"/>
    <col min="10498" max="10498" width="6.7109375" style="111" customWidth="1"/>
    <col min="10499" max="10499" width="8.42578125" style="111" customWidth="1"/>
    <col min="10500" max="10500" width="9" style="111" customWidth="1"/>
    <col min="10501" max="10501" width="8.42578125" style="111" customWidth="1"/>
    <col min="10502" max="10502" width="9.140625" style="111" customWidth="1"/>
    <col min="10503" max="10750" width="11.42578125" style="111"/>
    <col min="10751" max="10751" width="8.7109375" style="111" customWidth="1"/>
    <col min="10752" max="10752" width="8.5703125" style="111" customWidth="1"/>
    <col min="10753" max="10753" width="29.85546875" style="111" customWidth="1"/>
    <col min="10754" max="10754" width="6.7109375" style="111" customWidth="1"/>
    <col min="10755" max="10755" width="8.42578125" style="111" customWidth="1"/>
    <col min="10756" max="10756" width="9" style="111" customWidth="1"/>
    <col min="10757" max="10757" width="8.42578125" style="111" customWidth="1"/>
    <col min="10758" max="10758" width="9.140625" style="111" customWidth="1"/>
    <col min="10759" max="11006" width="11.42578125" style="111"/>
    <col min="11007" max="11007" width="8.7109375" style="111" customWidth="1"/>
    <col min="11008" max="11008" width="8.5703125" style="111" customWidth="1"/>
    <col min="11009" max="11009" width="29.85546875" style="111" customWidth="1"/>
    <col min="11010" max="11010" width="6.7109375" style="111" customWidth="1"/>
    <col min="11011" max="11011" width="8.42578125" style="111" customWidth="1"/>
    <col min="11012" max="11012" width="9" style="111" customWidth="1"/>
    <col min="11013" max="11013" width="8.42578125" style="111" customWidth="1"/>
    <col min="11014" max="11014" width="9.140625" style="111" customWidth="1"/>
    <col min="11015" max="11262" width="11.42578125" style="111"/>
    <col min="11263" max="11263" width="8.7109375" style="111" customWidth="1"/>
    <col min="11264" max="11264" width="8.5703125" style="111" customWidth="1"/>
    <col min="11265" max="11265" width="29.85546875" style="111" customWidth="1"/>
    <col min="11266" max="11266" width="6.7109375" style="111" customWidth="1"/>
    <col min="11267" max="11267" width="8.42578125" style="111" customWidth="1"/>
    <col min="11268" max="11268" width="9" style="111" customWidth="1"/>
    <col min="11269" max="11269" width="8.42578125" style="111" customWidth="1"/>
    <col min="11270" max="11270" width="9.140625" style="111" customWidth="1"/>
    <col min="11271" max="11518" width="11.42578125" style="111"/>
    <col min="11519" max="11519" width="8.7109375" style="111" customWidth="1"/>
    <col min="11520" max="11520" width="8.5703125" style="111" customWidth="1"/>
    <col min="11521" max="11521" width="29.85546875" style="111" customWidth="1"/>
    <col min="11522" max="11522" width="6.7109375" style="111" customWidth="1"/>
    <col min="11523" max="11523" width="8.42578125" style="111" customWidth="1"/>
    <col min="11524" max="11524" width="9" style="111" customWidth="1"/>
    <col min="11525" max="11525" width="8.42578125" style="111" customWidth="1"/>
    <col min="11526" max="11526" width="9.140625" style="111" customWidth="1"/>
    <col min="11527" max="11774" width="11.42578125" style="111"/>
    <col min="11775" max="11775" width="8.7109375" style="111" customWidth="1"/>
    <col min="11776" max="11776" width="8.5703125" style="111" customWidth="1"/>
    <col min="11777" max="11777" width="29.85546875" style="111" customWidth="1"/>
    <col min="11778" max="11778" width="6.7109375" style="111" customWidth="1"/>
    <col min="11779" max="11779" width="8.42578125" style="111" customWidth="1"/>
    <col min="11780" max="11780" width="9" style="111" customWidth="1"/>
    <col min="11781" max="11781" width="8.42578125" style="111" customWidth="1"/>
    <col min="11782" max="11782" width="9.140625" style="111" customWidth="1"/>
    <col min="11783" max="12030" width="11.42578125" style="111"/>
    <col min="12031" max="12031" width="8.7109375" style="111" customWidth="1"/>
    <col min="12032" max="12032" width="8.5703125" style="111" customWidth="1"/>
    <col min="12033" max="12033" width="29.85546875" style="111" customWidth="1"/>
    <col min="12034" max="12034" width="6.7109375" style="111" customWidth="1"/>
    <col min="12035" max="12035" width="8.42578125" style="111" customWidth="1"/>
    <col min="12036" max="12036" width="9" style="111" customWidth="1"/>
    <col min="12037" max="12037" width="8.42578125" style="111" customWidth="1"/>
    <col min="12038" max="12038" width="9.140625" style="111" customWidth="1"/>
    <col min="12039" max="12286" width="11.42578125" style="111"/>
    <col min="12287" max="12287" width="8.7109375" style="111" customWidth="1"/>
    <col min="12288" max="12288" width="8.5703125" style="111" customWidth="1"/>
    <col min="12289" max="12289" width="29.85546875" style="111" customWidth="1"/>
    <col min="12290" max="12290" width="6.7109375" style="111" customWidth="1"/>
    <col min="12291" max="12291" width="8.42578125" style="111" customWidth="1"/>
    <col min="12292" max="12292" width="9" style="111" customWidth="1"/>
    <col min="12293" max="12293" width="8.42578125" style="111" customWidth="1"/>
    <col min="12294" max="12294" width="9.140625" style="111" customWidth="1"/>
    <col min="12295" max="12542" width="11.42578125" style="111"/>
    <col min="12543" max="12543" width="8.7109375" style="111" customWidth="1"/>
    <col min="12544" max="12544" width="8.5703125" style="111" customWidth="1"/>
    <col min="12545" max="12545" width="29.85546875" style="111" customWidth="1"/>
    <col min="12546" max="12546" width="6.7109375" style="111" customWidth="1"/>
    <col min="12547" max="12547" width="8.42578125" style="111" customWidth="1"/>
    <col min="12548" max="12548" width="9" style="111" customWidth="1"/>
    <col min="12549" max="12549" width="8.42578125" style="111" customWidth="1"/>
    <col min="12550" max="12550" width="9.140625" style="111" customWidth="1"/>
    <col min="12551" max="12798" width="11.42578125" style="111"/>
    <col min="12799" max="12799" width="8.7109375" style="111" customWidth="1"/>
    <col min="12800" max="12800" width="8.5703125" style="111" customWidth="1"/>
    <col min="12801" max="12801" width="29.85546875" style="111" customWidth="1"/>
    <col min="12802" max="12802" width="6.7109375" style="111" customWidth="1"/>
    <col min="12803" max="12803" width="8.42578125" style="111" customWidth="1"/>
    <col min="12804" max="12804" width="9" style="111" customWidth="1"/>
    <col min="12805" max="12805" width="8.42578125" style="111" customWidth="1"/>
    <col min="12806" max="12806" width="9.140625" style="111" customWidth="1"/>
    <col min="12807" max="13054" width="11.42578125" style="111"/>
    <col min="13055" max="13055" width="8.7109375" style="111" customWidth="1"/>
    <col min="13056" max="13056" width="8.5703125" style="111" customWidth="1"/>
    <col min="13057" max="13057" width="29.85546875" style="111" customWidth="1"/>
    <col min="13058" max="13058" width="6.7109375" style="111" customWidth="1"/>
    <col min="13059" max="13059" width="8.42578125" style="111" customWidth="1"/>
    <col min="13060" max="13060" width="9" style="111" customWidth="1"/>
    <col min="13061" max="13061" width="8.42578125" style="111" customWidth="1"/>
    <col min="13062" max="13062" width="9.140625" style="111" customWidth="1"/>
    <col min="13063" max="13310" width="11.42578125" style="111"/>
    <col min="13311" max="13311" width="8.7109375" style="111" customWidth="1"/>
    <col min="13312" max="13312" width="8.5703125" style="111" customWidth="1"/>
    <col min="13313" max="13313" width="29.85546875" style="111" customWidth="1"/>
    <col min="13314" max="13314" width="6.7109375" style="111" customWidth="1"/>
    <col min="13315" max="13315" width="8.42578125" style="111" customWidth="1"/>
    <col min="13316" max="13316" width="9" style="111" customWidth="1"/>
    <col min="13317" max="13317" width="8.42578125" style="111" customWidth="1"/>
    <col min="13318" max="13318" width="9.140625" style="111" customWidth="1"/>
    <col min="13319" max="13566" width="11.42578125" style="111"/>
    <col min="13567" max="13567" width="8.7109375" style="111" customWidth="1"/>
    <col min="13568" max="13568" width="8.5703125" style="111" customWidth="1"/>
    <col min="13569" max="13569" width="29.85546875" style="111" customWidth="1"/>
    <col min="13570" max="13570" width="6.7109375" style="111" customWidth="1"/>
    <col min="13571" max="13571" width="8.42578125" style="111" customWidth="1"/>
    <col min="13572" max="13572" width="9" style="111" customWidth="1"/>
    <col min="13573" max="13573" width="8.42578125" style="111" customWidth="1"/>
    <col min="13574" max="13574" width="9.140625" style="111" customWidth="1"/>
    <col min="13575" max="13822" width="11.42578125" style="111"/>
    <col min="13823" max="13823" width="8.7109375" style="111" customWidth="1"/>
    <col min="13824" max="13824" width="8.5703125" style="111" customWidth="1"/>
    <col min="13825" max="13825" width="29.85546875" style="111" customWidth="1"/>
    <col min="13826" max="13826" width="6.7109375" style="111" customWidth="1"/>
    <col min="13827" max="13827" width="8.42578125" style="111" customWidth="1"/>
    <col min="13828" max="13828" width="9" style="111" customWidth="1"/>
    <col min="13829" max="13829" width="8.42578125" style="111" customWidth="1"/>
    <col min="13830" max="13830" width="9.140625" style="111" customWidth="1"/>
    <col min="13831" max="14078" width="11.42578125" style="111"/>
    <col min="14079" max="14079" width="8.7109375" style="111" customWidth="1"/>
    <col min="14080" max="14080" width="8.5703125" style="111" customWidth="1"/>
    <col min="14081" max="14081" width="29.85546875" style="111" customWidth="1"/>
    <col min="14082" max="14082" width="6.7109375" style="111" customWidth="1"/>
    <col min="14083" max="14083" width="8.42578125" style="111" customWidth="1"/>
    <col min="14084" max="14084" width="9" style="111" customWidth="1"/>
    <col min="14085" max="14085" width="8.42578125" style="111" customWidth="1"/>
    <col min="14086" max="14086" width="9.140625" style="111" customWidth="1"/>
    <col min="14087" max="14334" width="11.42578125" style="111"/>
    <col min="14335" max="14335" width="8.7109375" style="111" customWidth="1"/>
    <col min="14336" max="14336" width="8.5703125" style="111" customWidth="1"/>
    <col min="14337" max="14337" width="29.85546875" style="111" customWidth="1"/>
    <col min="14338" max="14338" width="6.7109375" style="111" customWidth="1"/>
    <col min="14339" max="14339" width="8.42578125" style="111" customWidth="1"/>
    <col min="14340" max="14340" width="9" style="111" customWidth="1"/>
    <col min="14341" max="14341" width="8.42578125" style="111" customWidth="1"/>
    <col min="14342" max="14342" width="9.140625" style="111" customWidth="1"/>
    <col min="14343" max="14590" width="11.42578125" style="111"/>
    <col min="14591" max="14591" width="8.7109375" style="111" customWidth="1"/>
    <col min="14592" max="14592" width="8.5703125" style="111" customWidth="1"/>
    <col min="14593" max="14593" width="29.85546875" style="111" customWidth="1"/>
    <col min="14594" max="14594" width="6.7109375" style="111" customWidth="1"/>
    <col min="14595" max="14595" width="8.42578125" style="111" customWidth="1"/>
    <col min="14596" max="14596" width="9" style="111" customWidth="1"/>
    <col min="14597" max="14597" width="8.42578125" style="111" customWidth="1"/>
    <col min="14598" max="14598" width="9.140625" style="111" customWidth="1"/>
    <col min="14599" max="14846" width="11.42578125" style="111"/>
    <col min="14847" max="14847" width="8.7109375" style="111" customWidth="1"/>
    <col min="14848" max="14848" width="8.5703125" style="111" customWidth="1"/>
    <col min="14849" max="14849" width="29.85546875" style="111" customWidth="1"/>
    <col min="14850" max="14850" width="6.7109375" style="111" customWidth="1"/>
    <col min="14851" max="14851" width="8.42578125" style="111" customWidth="1"/>
    <col min="14852" max="14852" width="9" style="111" customWidth="1"/>
    <col min="14853" max="14853" width="8.42578125" style="111" customWidth="1"/>
    <col min="14854" max="14854" width="9.140625" style="111" customWidth="1"/>
    <col min="14855" max="15102" width="11.42578125" style="111"/>
    <col min="15103" max="15103" width="8.7109375" style="111" customWidth="1"/>
    <col min="15104" max="15104" width="8.5703125" style="111" customWidth="1"/>
    <col min="15105" max="15105" width="29.85546875" style="111" customWidth="1"/>
    <col min="15106" max="15106" width="6.7109375" style="111" customWidth="1"/>
    <col min="15107" max="15107" width="8.42578125" style="111" customWidth="1"/>
    <col min="15108" max="15108" width="9" style="111" customWidth="1"/>
    <col min="15109" max="15109" width="8.42578125" style="111" customWidth="1"/>
    <col min="15110" max="15110" width="9.140625" style="111" customWidth="1"/>
    <col min="15111" max="15358" width="11.42578125" style="111"/>
    <col min="15359" max="15359" width="8.7109375" style="111" customWidth="1"/>
    <col min="15360" max="15360" width="8.5703125" style="111" customWidth="1"/>
    <col min="15361" max="15361" width="29.85546875" style="111" customWidth="1"/>
    <col min="15362" max="15362" width="6.7109375" style="111" customWidth="1"/>
    <col min="15363" max="15363" width="8.42578125" style="111" customWidth="1"/>
    <col min="15364" max="15364" width="9" style="111" customWidth="1"/>
    <col min="15365" max="15365" width="8.42578125" style="111" customWidth="1"/>
    <col min="15366" max="15366" width="9.140625" style="111" customWidth="1"/>
    <col min="15367" max="15614" width="11.42578125" style="111"/>
    <col min="15615" max="15615" width="8.7109375" style="111" customWidth="1"/>
    <col min="15616" max="15616" width="8.5703125" style="111" customWidth="1"/>
    <col min="15617" max="15617" width="29.85546875" style="111" customWidth="1"/>
    <col min="15618" max="15618" width="6.7109375" style="111" customWidth="1"/>
    <col min="15619" max="15619" width="8.42578125" style="111" customWidth="1"/>
    <col min="15620" max="15620" width="9" style="111" customWidth="1"/>
    <col min="15621" max="15621" width="8.42578125" style="111" customWidth="1"/>
    <col min="15622" max="15622" width="9.140625" style="111" customWidth="1"/>
    <col min="15623" max="15870" width="11.42578125" style="111"/>
    <col min="15871" max="15871" width="8.7109375" style="111" customWidth="1"/>
    <col min="15872" max="15872" width="8.5703125" style="111" customWidth="1"/>
    <col min="15873" max="15873" width="29.85546875" style="111" customWidth="1"/>
    <col min="15874" max="15874" width="6.7109375" style="111" customWidth="1"/>
    <col min="15875" max="15875" width="8.42578125" style="111" customWidth="1"/>
    <col min="15876" max="15876" width="9" style="111" customWidth="1"/>
    <col min="15877" max="15877" width="8.42578125" style="111" customWidth="1"/>
    <col min="15878" max="15878" width="9.140625" style="111" customWidth="1"/>
    <col min="15879" max="16126" width="11.42578125" style="111"/>
    <col min="16127" max="16127" width="8.7109375" style="111" customWidth="1"/>
    <col min="16128" max="16128" width="8.5703125" style="111" customWidth="1"/>
    <col min="16129" max="16129" width="29.85546875" style="111" customWidth="1"/>
    <col min="16130" max="16130" width="6.7109375" style="111" customWidth="1"/>
    <col min="16131" max="16131" width="8.42578125" style="111" customWidth="1"/>
    <col min="16132" max="16132" width="9" style="111" customWidth="1"/>
    <col min="16133" max="16133" width="8.42578125" style="111" customWidth="1"/>
    <col min="16134" max="16134" width="9.140625" style="111" customWidth="1"/>
    <col min="16135" max="16384" width="11.42578125" style="11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37</v>
      </c>
      <c r="B3" s="102"/>
      <c r="C3" s="102"/>
      <c r="D3" s="102"/>
      <c r="E3" s="104"/>
      <c r="F3" s="103"/>
    </row>
    <row r="4" spans="1:6" ht="60" customHeight="1" thickBo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11</v>
      </c>
      <c r="F4" s="39" t="s">
        <v>7</v>
      </c>
    </row>
    <row r="5" spans="1:6" ht="50.1" customHeight="1">
      <c r="A5" s="128">
        <v>24178</v>
      </c>
      <c r="B5" s="128" t="s">
        <v>1</v>
      </c>
      <c r="C5" s="81">
        <v>64159</v>
      </c>
      <c r="D5" s="85">
        <v>19435.04</v>
      </c>
      <c r="E5" s="115"/>
      <c r="F5" s="127">
        <f>+D5+D6</f>
        <v>59435.040000000001</v>
      </c>
    </row>
    <row r="6" spans="1:6" ht="50.1" customHeight="1">
      <c r="A6" s="129"/>
      <c r="B6" s="129"/>
      <c r="C6" s="81">
        <v>64160</v>
      </c>
      <c r="D6" s="85">
        <v>40000</v>
      </c>
      <c r="E6" s="116"/>
      <c r="F6" s="126"/>
    </row>
    <row r="7" spans="1:6" ht="50.1" customHeight="1">
      <c r="A7" s="81">
        <v>24382</v>
      </c>
      <c r="B7" s="81" t="s">
        <v>2</v>
      </c>
      <c r="C7" s="81">
        <v>63959</v>
      </c>
      <c r="D7" s="85">
        <v>5211.9900000000016</v>
      </c>
      <c r="E7" s="86"/>
      <c r="F7" s="122">
        <f>+D7</f>
        <v>5211.9900000000016</v>
      </c>
    </row>
    <row r="8" spans="1:6" ht="50.1" customHeight="1">
      <c r="A8" s="81">
        <v>30306</v>
      </c>
      <c r="B8" s="81" t="s">
        <v>33</v>
      </c>
      <c r="C8" s="81">
        <v>65102</v>
      </c>
      <c r="D8" s="88">
        <v>21.550000000001091</v>
      </c>
      <c r="E8" s="89"/>
      <c r="F8" s="122">
        <f>+D8</f>
        <v>21.550000000001091</v>
      </c>
    </row>
    <row r="9" spans="1:6" ht="50.1" customHeight="1">
      <c r="A9" s="130">
        <v>30776</v>
      </c>
      <c r="B9" s="130" t="s">
        <v>17</v>
      </c>
      <c r="C9" s="81">
        <v>64005</v>
      </c>
      <c r="D9" s="88">
        <v>38362.85</v>
      </c>
      <c r="E9" s="117"/>
      <c r="F9" s="125">
        <f>+D9+D10</f>
        <v>41854.629999999997</v>
      </c>
    </row>
    <row r="10" spans="1:6" ht="50.1" customHeight="1">
      <c r="A10" s="129"/>
      <c r="B10" s="129"/>
      <c r="C10" s="81">
        <v>64004</v>
      </c>
      <c r="D10" s="88">
        <v>3491.7800000000007</v>
      </c>
      <c r="E10" s="118"/>
      <c r="F10" s="126"/>
    </row>
    <row r="11" spans="1:6" ht="50.1" customHeight="1">
      <c r="A11" s="81">
        <v>31674</v>
      </c>
      <c r="B11" s="81" t="s">
        <v>18</v>
      </c>
      <c r="C11" s="81">
        <v>52324</v>
      </c>
      <c r="D11" s="88">
        <v>43.009999999994761</v>
      </c>
      <c r="E11" s="89"/>
      <c r="F11" s="123">
        <v>43.009999999994761</v>
      </c>
    </row>
    <row r="12" spans="1:6" ht="50.1" customHeight="1">
      <c r="A12" s="81">
        <v>31717</v>
      </c>
      <c r="B12" s="81" t="s">
        <v>19</v>
      </c>
      <c r="C12" s="81">
        <v>64667</v>
      </c>
      <c r="D12" s="88">
        <v>30000</v>
      </c>
      <c r="E12" s="89"/>
      <c r="F12" s="123">
        <v>19424.710000000003</v>
      </c>
    </row>
    <row r="13" spans="1:6" ht="50.1" customHeight="1" thickBot="1">
      <c r="A13" s="91">
        <v>34664</v>
      </c>
      <c r="B13" s="91" t="s">
        <v>36</v>
      </c>
      <c r="C13" s="91">
        <v>65549</v>
      </c>
      <c r="D13" s="92">
        <v>9362</v>
      </c>
      <c r="E13" s="93"/>
      <c r="F13" s="124">
        <f>+D13</f>
        <v>9362</v>
      </c>
    </row>
    <row r="14" spans="1:6" ht="34.5" customHeight="1" thickBot="1">
      <c r="A14" s="73"/>
      <c r="B14" s="73"/>
      <c r="C14" s="73"/>
      <c r="D14" s="120" t="s">
        <v>8</v>
      </c>
      <c r="E14" s="121"/>
      <c r="F14" s="119">
        <f>SUM(F5:F13)</f>
        <v>135352.93</v>
      </c>
    </row>
    <row r="15" spans="1:6">
      <c r="F15" s="112"/>
    </row>
    <row r="16" spans="1:6">
      <c r="F16" s="113"/>
    </row>
    <row r="17" spans="6:6">
      <c r="F17" s="114"/>
    </row>
  </sheetData>
  <mergeCells count="9">
    <mergeCell ref="F9:F10"/>
    <mergeCell ref="F5:F6"/>
    <mergeCell ref="A1:F1"/>
    <mergeCell ref="A2:F2"/>
    <mergeCell ref="A3:F3"/>
    <mergeCell ref="A5:A6"/>
    <mergeCell ref="B5:B6"/>
    <mergeCell ref="A9:A10"/>
    <mergeCell ref="B9:B10"/>
  </mergeCells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BE76-50B2-4A4F-9320-A2ED937CEEF1}">
  <dimension ref="A1:J20"/>
  <sheetViews>
    <sheetView workbookViewId="0">
      <selection activeCell="A4" sqref="A4"/>
    </sheetView>
  </sheetViews>
  <sheetFormatPr baseColWidth="10" defaultRowHeight="12.75"/>
  <cols>
    <col min="1" max="1" width="16.140625" customWidth="1"/>
    <col min="2" max="2" width="45" customWidth="1"/>
    <col min="3" max="3" width="18.85546875" customWidth="1"/>
    <col min="4" max="4" width="18" customWidth="1"/>
    <col min="5" max="5" width="18.28515625" customWidth="1"/>
    <col min="6" max="6" width="23" customWidth="1"/>
    <col min="8" max="8" width="13.5703125" style="1" hidden="1" customWidth="1"/>
  </cols>
  <sheetData>
    <row r="1" spans="1:8" ht="35.1" customHeight="1">
      <c r="A1" s="95" t="s">
        <v>9</v>
      </c>
      <c r="B1" s="96"/>
      <c r="C1" s="96"/>
      <c r="D1" s="96"/>
      <c r="E1" s="96"/>
      <c r="F1" s="97"/>
    </row>
    <row r="2" spans="1:8" ht="35.1" customHeight="1">
      <c r="A2" s="98" t="s">
        <v>10</v>
      </c>
      <c r="B2" s="99"/>
      <c r="C2" s="99"/>
      <c r="D2" s="99"/>
      <c r="E2" s="99"/>
      <c r="F2" s="100"/>
    </row>
    <row r="3" spans="1:8" ht="35.1" customHeight="1" thickBot="1">
      <c r="A3" s="101" t="s">
        <v>22</v>
      </c>
      <c r="B3" s="102"/>
      <c r="C3" s="102"/>
      <c r="D3" s="102"/>
      <c r="E3" s="102"/>
      <c r="F3" s="103"/>
    </row>
    <row r="4" spans="1:8" ht="50.1" customHeight="1" thickBot="1">
      <c r="A4" s="7" t="s">
        <v>3</v>
      </c>
      <c r="B4" s="8" t="s">
        <v>4</v>
      </c>
      <c r="C4" s="9" t="s">
        <v>5</v>
      </c>
      <c r="D4" s="10" t="s">
        <v>6</v>
      </c>
      <c r="E4" s="10" t="s">
        <v>11</v>
      </c>
      <c r="F4" s="10" t="s">
        <v>7</v>
      </c>
    </row>
    <row r="5" spans="1:8" ht="50.1" customHeight="1">
      <c r="A5" s="11">
        <v>8490</v>
      </c>
      <c r="B5" s="12" t="s">
        <v>12</v>
      </c>
      <c r="C5" s="12">
        <v>144784</v>
      </c>
      <c r="D5" s="13">
        <v>30000</v>
      </c>
      <c r="E5" s="13"/>
      <c r="F5" s="13">
        <v>30000</v>
      </c>
      <c r="H5" s="1" t="e">
        <f t="shared" ref="H5:H10" si="0">VLOOKUP(A5,FRJULIO,7,0)</f>
        <v>#N/A</v>
      </c>
    </row>
    <row r="6" spans="1:8" ht="50.1" customHeight="1">
      <c r="A6" s="11">
        <v>15264</v>
      </c>
      <c r="B6" s="12" t="s">
        <v>0</v>
      </c>
      <c r="C6" s="12">
        <v>52393</v>
      </c>
      <c r="D6" s="13">
        <v>10000</v>
      </c>
      <c r="E6" s="13"/>
      <c r="F6" s="13">
        <v>10000</v>
      </c>
      <c r="H6" s="1" t="e">
        <f t="shared" si="0"/>
        <v>#N/A</v>
      </c>
    </row>
    <row r="7" spans="1:8" ht="50.1" customHeight="1">
      <c r="A7" s="11">
        <v>15940</v>
      </c>
      <c r="B7" s="12" t="s">
        <v>13</v>
      </c>
      <c r="C7" s="12">
        <v>52266</v>
      </c>
      <c r="D7" s="13">
        <v>50000</v>
      </c>
      <c r="E7" s="13"/>
      <c r="F7" s="13">
        <v>50000</v>
      </c>
      <c r="H7" s="1" t="e">
        <f t="shared" si="0"/>
        <v>#N/A</v>
      </c>
    </row>
    <row r="8" spans="1:8" ht="50.1" customHeight="1">
      <c r="A8" s="11">
        <v>24178</v>
      </c>
      <c r="B8" s="12" t="s">
        <v>1</v>
      </c>
      <c r="C8" s="12">
        <v>52306</v>
      </c>
      <c r="D8" s="13">
        <v>60000</v>
      </c>
      <c r="E8" s="13"/>
      <c r="F8" s="13">
        <v>60000</v>
      </c>
      <c r="H8" s="1" t="e">
        <f t="shared" si="0"/>
        <v>#N/A</v>
      </c>
    </row>
    <row r="9" spans="1:8" ht="50.1" customHeight="1">
      <c r="A9" s="11">
        <v>24178</v>
      </c>
      <c r="B9" s="12" t="s">
        <v>1</v>
      </c>
      <c r="C9" s="12">
        <v>52323</v>
      </c>
      <c r="D9" s="13">
        <v>40000</v>
      </c>
      <c r="E9" s="13"/>
      <c r="F9" s="13">
        <v>40000</v>
      </c>
      <c r="H9" s="1" t="e">
        <f t="shared" si="0"/>
        <v>#N/A</v>
      </c>
    </row>
    <row r="10" spans="1:8" ht="50.1" customHeight="1">
      <c r="A10" s="11">
        <v>24225</v>
      </c>
      <c r="B10" s="12" t="s">
        <v>14</v>
      </c>
      <c r="C10" s="12">
        <v>52340</v>
      </c>
      <c r="D10" s="13">
        <v>20000</v>
      </c>
      <c r="E10" s="13"/>
      <c r="F10" s="13">
        <v>20000</v>
      </c>
      <c r="H10" s="1" t="e">
        <f t="shared" si="0"/>
        <v>#N/A</v>
      </c>
    </row>
    <row r="11" spans="1:8" ht="50.1" customHeight="1">
      <c r="A11" s="11">
        <v>24382</v>
      </c>
      <c r="B11" s="12" t="s">
        <v>2</v>
      </c>
      <c r="C11" s="12">
        <v>52267</v>
      </c>
      <c r="D11" s="13">
        <v>25000</v>
      </c>
      <c r="E11" s="13"/>
      <c r="F11" s="13">
        <v>25000</v>
      </c>
    </row>
    <row r="12" spans="1:8" ht="50.1" customHeight="1">
      <c r="A12" s="11">
        <v>28662</v>
      </c>
      <c r="B12" s="12" t="s">
        <v>15</v>
      </c>
      <c r="C12" s="12">
        <v>52308</v>
      </c>
      <c r="D12" s="13">
        <v>100000</v>
      </c>
      <c r="E12" s="13"/>
      <c r="F12" s="13">
        <v>100000</v>
      </c>
      <c r="H12" s="1" t="e">
        <f t="shared" ref="H12:H18" si="1">VLOOKUP(A12,FRJULIO,7,0)</f>
        <v>#N/A</v>
      </c>
    </row>
    <row r="13" spans="1:8" ht="50.1" customHeight="1">
      <c r="A13" s="11">
        <v>29307</v>
      </c>
      <c r="B13" s="12" t="s">
        <v>16</v>
      </c>
      <c r="C13" s="12">
        <v>52352</v>
      </c>
      <c r="D13" s="13">
        <v>10000</v>
      </c>
      <c r="E13" s="13"/>
      <c r="F13" s="13">
        <v>10000</v>
      </c>
      <c r="H13" s="1" t="e">
        <f t="shared" si="1"/>
        <v>#N/A</v>
      </c>
    </row>
    <row r="14" spans="1:8" ht="50.1" customHeight="1">
      <c r="A14" s="11">
        <v>30776</v>
      </c>
      <c r="B14" s="12" t="s">
        <v>17</v>
      </c>
      <c r="C14" s="12">
        <v>52326</v>
      </c>
      <c r="D14" s="13">
        <v>80000</v>
      </c>
      <c r="E14" s="13"/>
      <c r="F14" s="13">
        <v>80000</v>
      </c>
      <c r="H14" s="1" t="e">
        <f t="shared" si="1"/>
        <v>#N/A</v>
      </c>
    </row>
    <row r="15" spans="1:8" ht="50.1" customHeight="1">
      <c r="A15" s="11">
        <v>30776</v>
      </c>
      <c r="B15" s="12" t="s">
        <v>17</v>
      </c>
      <c r="C15" s="12">
        <v>52325</v>
      </c>
      <c r="D15" s="13">
        <v>15000</v>
      </c>
      <c r="E15" s="13"/>
      <c r="F15" s="13">
        <v>15000</v>
      </c>
      <c r="H15" s="1" t="e">
        <f t="shared" si="1"/>
        <v>#N/A</v>
      </c>
    </row>
    <row r="16" spans="1:8" ht="50.1" customHeight="1">
      <c r="A16" s="11">
        <v>30776</v>
      </c>
      <c r="B16" s="12" t="s">
        <v>17</v>
      </c>
      <c r="C16" s="12">
        <v>52309</v>
      </c>
      <c r="D16" s="13">
        <v>70000</v>
      </c>
      <c r="E16" s="13"/>
      <c r="F16" s="13">
        <v>70000</v>
      </c>
      <c r="H16" s="1" t="e">
        <f t="shared" si="1"/>
        <v>#N/A</v>
      </c>
    </row>
    <row r="17" spans="1:10" ht="50.1" customHeight="1">
      <c r="A17" s="11">
        <v>31674</v>
      </c>
      <c r="B17" s="12" t="s">
        <v>18</v>
      </c>
      <c r="C17" s="12">
        <v>52324</v>
      </c>
      <c r="D17" s="13">
        <v>100000</v>
      </c>
      <c r="E17" s="13"/>
      <c r="F17" s="13">
        <v>100000</v>
      </c>
      <c r="H17" s="1" t="e">
        <f t="shared" si="1"/>
        <v>#N/A</v>
      </c>
    </row>
    <row r="18" spans="1:10" ht="50.1" customHeight="1">
      <c r="A18" s="11">
        <v>31717</v>
      </c>
      <c r="B18" s="12" t="s">
        <v>19</v>
      </c>
      <c r="C18" s="12">
        <v>52341</v>
      </c>
      <c r="D18" s="13">
        <v>50000</v>
      </c>
      <c r="E18" s="13"/>
      <c r="F18" s="13">
        <v>50000</v>
      </c>
      <c r="H18" s="1" t="e">
        <f t="shared" si="1"/>
        <v>#N/A</v>
      </c>
      <c r="J18" s="3"/>
    </row>
    <row r="19" spans="1:10" ht="50.1" customHeight="1">
      <c r="A19" s="11">
        <v>33282</v>
      </c>
      <c r="B19" s="12" t="s">
        <v>20</v>
      </c>
      <c r="C19" s="12">
        <v>52382</v>
      </c>
      <c r="D19" s="13">
        <v>30000</v>
      </c>
      <c r="E19" s="13"/>
      <c r="F19" s="13">
        <v>30000</v>
      </c>
      <c r="H19" s="2" t="e">
        <f>SUM(H5:H18)</f>
        <v>#N/A</v>
      </c>
      <c r="J19" s="3"/>
    </row>
    <row r="20" spans="1:10" ht="35.25" customHeight="1">
      <c r="A20" s="4"/>
      <c r="B20" s="5"/>
      <c r="C20" s="6"/>
      <c r="D20" s="36" t="s">
        <v>8</v>
      </c>
      <c r="E20" s="35"/>
      <c r="F20" s="30">
        <f>SUM(F5:F19)</f>
        <v>690000</v>
      </c>
      <c r="J20" s="3"/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1AEF-3AA8-475D-B236-2B1A1AB8D47E}">
  <dimension ref="A1:F17"/>
  <sheetViews>
    <sheetView workbookViewId="0">
      <selection activeCell="E15" sqref="E15"/>
    </sheetView>
  </sheetViews>
  <sheetFormatPr baseColWidth="10" defaultColWidth="9.140625" defaultRowHeight="15"/>
  <cols>
    <col min="1" max="1" width="13.7109375" style="14" customWidth="1"/>
    <col min="2" max="2" width="44.7109375" style="14" customWidth="1"/>
    <col min="3" max="3" width="14" style="14" customWidth="1"/>
    <col min="4" max="4" width="22.5703125" style="14" customWidth="1"/>
    <col min="5" max="5" width="16.7109375" style="14" customWidth="1"/>
    <col min="6" max="6" width="21" style="14" customWidth="1"/>
    <col min="7" max="16384" width="9.140625" style="14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 thickBot="1">
      <c r="A3" s="101" t="s">
        <v>23</v>
      </c>
      <c r="B3" s="102"/>
      <c r="C3" s="102"/>
      <c r="D3" s="102"/>
      <c r="E3" s="104"/>
      <c r="F3" s="103"/>
    </row>
    <row r="4" spans="1:6" ht="54" customHeight="1">
      <c r="A4" s="15" t="s">
        <v>3</v>
      </c>
      <c r="B4" s="16" t="s">
        <v>4</v>
      </c>
      <c r="C4" s="17" t="s">
        <v>5</v>
      </c>
      <c r="D4" s="19" t="s">
        <v>6</v>
      </c>
      <c r="E4" s="20" t="s">
        <v>11</v>
      </c>
      <c r="F4" s="18" t="s">
        <v>7</v>
      </c>
    </row>
    <row r="5" spans="1:6" ht="50.1" customHeight="1">
      <c r="A5" s="43">
        <v>29307</v>
      </c>
      <c r="B5" s="22" t="s">
        <v>16</v>
      </c>
      <c r="C5" s="22">
        <v>52352</v>
      </c>
      <c r="D5" s="28">
        <v>10000</v>
      </c>
      <c r="E5" s="11"/>
      <c r="F5" s="28">
        <v>10000</v>
      </c>
    </row>
    <row r="6" spans="1:6" ht="50.1" customHeight="1">
      <c r="A6" s="43">
        <v>8490</v>
      </c>
      <c r="B6" s="22" t="s">
        <v>24</v>
      </c>
      <c r="C6" s="12">
        <v>144784</v>
      </c>
      <c r="D6" s="28">
        <v>30000</v>
      </c>
      <c r="E6" s="22"/>
      <c r="F6" s="28">
        <v>30000</v>
      </c>
    </row>
    <row r="7" spans="1:6" ht="50.1" customHeight="1">
      <c r="A7" s="43">
        <v>15264</v>
      </c>
      <c r="B7" s="22" t="s">
        <v>0</v>
      </c>
      <c r="C7" s="22">
        <v>52393</v>
      </c>
      <c r="D7" s="28">
        <v>10000</v>
      </c>
      <c r="E7" s="22"/>
      <c r="F7" s="28">
        <v>10000</v>
      </c>
    </row>
    <row r="8" spans="1:6" ht="50.1" customHeight="1">
      <c r="A8" s="43">
        <v>15940</v>
      </c>
      <c r="B8" s="22" t="s">
        <v>13</v>
      </c>
      <c r="C8" s="22">
        <v>52266</v>
      </c>
      <c r="D8" s="28">
        <v>50000</v>
      </c>
      <c r="E8" s="22"/>
      <c r="F8" s="28">
        <v>50000</v>
      </c>
    </row>
    <row r="9" spans="1:6" ht="50.1" customHeight="1">
      <c r="A9" s="43">
        <v>24178</v>
      </c>
      <c r="B9" s="22" t="s">
        <v>1</v>
      </c>
      <c r="C9" s="22">
        <v>52306</v>
      </c>
      <c r="D9" s="28">
        <v>100000</v>
      </c>
      <c r="E9" s="22"/>
      <c r="F9" s="28">
        <v>100000</v>
      </c>
    </row>
    <row r="10" spans="1:6" ht="50.1" customHeight="1">
      <c r="A10" s="43">
        <v>24225</v>
      </c>
      <c r="B10" s="22" t="s">
        <v>14</v>
      </c>
      <c r="C10" s="22">
        <v>52340</v>
      </c>
      <c r="D10" s="28">
        <v>20000</v>
      </c>
      <c r="E10" s="22"/>
      <c r="F10" s="28">
        <v>20000</v>
      </c>
    </row>
    <row r="11" spans="1:6" ht="50.1" customHeight="1">
      <c r="A11" s="43">
        <v>24382</v>
      </c>
      <c r="B11" s="22" t="s">
        <v>2</v>
      </c>
      <c r="C11" s="22">
        <v>52267</v>
      </c>
      <c r="D11" s="28">
        <v>25000</v>
      </c>
      <c r="E11" s="22"/>
      <c r="F11" s="28">
        <v>25000</v>
      </c>
    </row>
    <row r="12" spans="1:6" ht="50.1" customHeight="1">
      <c r="A12" s="43">
        <v>28662</v>
      </c>
      <c r="B12" s="22" t="s">
        <v>15</v>
      </c>
      <c r="C12" s="22">
        <v>52308</v>
      </c>
      <c r="D12" s="28">
        <v>100000</v>
      </c>
      <c r="E12" s="22"/>
      <c r="F12" s="28">
        <v>100000</v>
      </c>
    </row>
    <row r="13" spans="1:6" ht="50.1" customHeight="1">
      <c r="A13" s="43">
        <v>30776</v>
      </c>
      <c r="B13" s="22" t="s">
        <v>17</v>
      </c>
      <c r="C13" s="22">
        <v>52326</v>
      </c>
      <c r="D13" s="28">
        <v>165000</v>
      </c>
      <c r="E13" s="22"/>
      <c r="F13" s="28">
        <v>165000</v>
      </c>
    </row>
    <row r="14" spans="1:6" ht="50.1" customHeight="1">
      <c r="A14" s="43">
        <v>31674</v>
      </c>
      <c r="B14" s="22" t="s">
        <v>18</v>
      </c>
      <c r="C14" s="22">
        <v>52324</v>
      </c>
      <c r="D14" s="28">
        <v>100000</v>
      </c>
      <c r="E14" s="22"/>
      <c r="F14" s="28">
        <v>100000</v>
      </c>
    </row>
    <row r="15" spans="1:6" ht="50.1" customHeight="1">
      <c r="A15" s="43">
        <v>31717</v>
      </c>
      <c r="B15" s="22" t="s">
        <v>19</v>
      </c>
      <c r="C15" s="22">
        <v>52341</v>
      </c>
      <c r="D15" s="28">
        <v>50000</v>
      </c>
      <c r="E15" s="22"/>
      <c r="F15" s="28">
        <v>50000</v>
      </c>
    </row>
    <row r="16" spans="1:6" ht="50.1" customHeight="1">
      <c r="A16" s="43">
        <v>33282</v>
      </c>
      <c r="B16" s="22" t="s">
        <v>20</v>
      </c>
      <c r="C16" s="22">
        <v>52382</v>
      </c>
      <c r="D16" s="28">
        <v>30000</v>
      </c>
      <c r="E16" s="22"/>
      <c r="F16" s="28">
        <v>30000</v>
      </c>
    </row>
    <row r="17" spans="1:6" ht="33.75" customHeight="1">
      <c r="A17" s="40"/>
      <c r="B17" s="40"/>
      <c r="C17" s="40"/>
      <c r="D17" s="44" t="s">
        <v>8</v>
      </c>
      <c r="E17" s="44"/>
      <c r="F17" s="42">
        <f>SUM(F4:F16)</f>
        <v>690000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9EA7-F3E3-4952-8FB7-965C207336A1}">
  <dimension ref="A1:F17"/>
  <sheetViews>
    <sheetView workbookViewId="0">
      <selection activeCell="C16" sqref="C16"/>
    </sheetView>
  </sheetViews>
  <sheetFormatPr baseColWidth="10" defaultRowHeight="12.75"/>
  <cols>
    <col min="1" max="1" width="16.140625" customWidth="1"/>
    <col min="2" max="2" width="50.28515625" customWidth="1"/>
    <col min="3" max="3" width="17" customWidth="1"/>
    <col min="4" max="5" width="15.5703125" customWidth="1"/>
    <col min="6" max="6" width="21.42578125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25</v>
      </c>
      <c r="B3" s="102"/>
      <c r="C3" s="102"/>
      <c r="D3" s="102"/>
      <c r="E3" s="104"/>
      <c r="F3" s="103"/>
    </row>
    <row r="4" spans="1:6" ht="50.1" customHeight="1">
      <c r="A4" s="20" t="s">
        <v>3</v>
      </c>
      <c r="B4" s="20" t="s">
        <v>4</v>
      </c>
      <c r="C4" s="20" t="s">
        <v>5</v>
      </c>
      <c r="D4" s="20" t="s">
        <v>6</v>
      </c>
      <c r="E4" s="20" t="s">
        <v>11</v>
      </c>
      <c r="F4" s="20" t="s">
        <v>7</v>
      </c>
    </row>
    <row r="5" spans="1:6" ht="39.950000000000003" customHeight="1">
      <c r="A5" s="22">
        <v>29307</v>
      </c>
      <c r="B5" s="22" t="s">
        <v>16</v>
      </c>
      <c r="C5" s="22">
        <v>52352</v>
      </c>
      <c r="D5" s="23">
        <v>10000</v>
      </c>
      <c r="E5" s="11"/>
      <c r="F5" s="23">
        <v>10000</v>
      </c>
    </row>
    <row r="6" spans="1:6" ht="39.950000000000003" customHeight="1">
      <c r="A6" s="22">
        <v>8490</v>
      </c>
      <c r="B6" s="22" t="s">
        <v>24</v>
      </c>
      <c r="C6" s="12">
        <v>144784</v>
      </c>
      <c r="D6" s="23">
        <v>30000</v>
      </c>
      <c r="E6" s="22"/>
      <c r="F6" s="23">
        <v>30000</v>
      </c>
    </row>
    <row r="7" spans="1:6" ht="39.950000000000003" customHeight="1">
      <c r="A7" s="22">
        <v>15264</v>
      </c>
      <c r="B7" s="22" t="s">
        <v>0</v>
      </c>
      <c r="C7" s="22">
        <v>52393</v>
      </c>
      <c r="D7" s="23">
        <v>10000</v>
      </c>
      <c r="E7" s="22"/>
      <c r="F7" s="23">
        <v>10000</v>
      </c>
    </row>
    <row r="8" spans="1:6" ht="39.950000000000003" customHeight="1">
      <c r="A8" s="22">
        <v>15940</v>
      </c>
      <c r="B8" s="22" t="s">
        <v>13</v>
      </c>
      <c r="C8" s="22">
        <v>52266</v>
      </c>
      <c r="D8" s="23">
        <v>50000</v>
      </c>
      <c r="E8" s="22"/>
      <c r="F8" s="23">
        <v>50000</v>
      </c>
    </row>
    <row r="9" spans="1:6" ht="39.950000000000003" customHeight="1">
      <c r="A9" s="22">
        <v>24178</v>
      </c>
      <c r="B9" s="22" t="s">
        <v>1</v>
      </c>
      <c r="C9" s="22">
        <v>52306</v>
      </c>
      <c r="D9" s="23">
        <v>100000</v>
      </c>
      <c r="E9" s="22"/>
      <c r="F9" s="23">
        <v>100000</v>
      </c>
    </row>
    <row r="10" spans="1:6" ht="39.950000000000003" customHeight="1">
      <c r="A10" s="22">
        <v>24225</v>
      </c>
      <c r="B10" s="22" t="s">
        <v>14</v>
      </c>
      <c r="C10" s="22">
        <v>52340</v>
      </c>
      <c r="D10" s="23">
        <v>20000</v>
      </c>
      <c r="E10" s="22"/>
      <c r="F10" s="23">
        <v>20000</v>
      </c>
    </row>
    <row r="11" spans="1:6" ht="39.950000000000003" customHeight="1">
      <c r="A11" s="22">
        <v>24382</v>
      </c>
      <c r="B11" s="22" t="s">
        <v>2</v>
      </c>
      <c r="C11" s="22">
        <v>52267</v>
      </c>
      <c r="D11" s="23">
        <v>25000</v>
      </c>
      <c r="E11" s="22"/>
      <c r="F11" s="23">
        <v>25000</v>
      </c>
    </row>
    <row r="12" spans="1:6" ht="39.950000000000003" customHeight="1">
      <c r="A12" s="22">
        <v>28662</v>
      </c>
      <c r="B12" s="22" t="s">
        <v>15</v>
      </c>
      <c r="C12" s="22">
        <v>52308</v>
      </c>
      <c r="D12" s="23">
        <v>100000</v>
      </c>
      <c r="E12" s="22"/>
      <c r="F12" s="23">
        <v>100000</v>
      </c>
    </row>
    <row r="13" spans="1:6" ht="39.950000000000003" customHeight="1">
      <c r="A13" s="22">
        <v>30776</v>
      </c>
      <c r="B13" s="22" t="s">
        <v>17</v>
      </c>
      <c r="C13" s="22">
        <v>52326</v>
      </c>
      <c r="D13" s="23">
        <v>165000</v>
      </c>
      <c r="E13" s="22"/>
      <c r="F13" s="23">
        <v>165000</v>
      </c>
    </row>
    <row r="14" spans="1:6" ht="39.950000000000003" customHeight="1">
      <c r="A14" s="22">
        <v>31674</v>
      </c>
      <c r="B14" s="22" t="s">
        <v>18</v>
      </c>
      <c r="C14" s="22">
        <v>52324</v>
      </c>
      <c r="D14" s="23">
        <v>100000</v>
      </c>
      <c r="E14" s="22"/>
      <c r="F14" s="23">
        <v>100000</v>
      </c>
    </row>
    <row r="15" spans="1:6" ht="39.950000000000003" customHeight="1">
      <c r="A15" s="22">
        <v>31717</v>
      </c>
      <c r="B15" s="22" t="s">
        <v>19</v>
      </c>
      <c r="C15" s="22">
        <v>52341</v>
      </c>
      <c r="D15" s="23">
        <v>50000</v>
      </c>
      <c r="E15" s="22"/>
      <c r="F15" s="23">
        <v>50000</v>
      </c>
    </row>
    <row r="16" spans="1:6" ht="39.950000000000003" customHeight="1">
      <c r="A16" s="22">
        <v>33282</v>
      </c>
      <c r="B16" s="22" t="s">
        <v>20</v>
      </c>
      <c r="C16" s="22">
        <v>52382</v>
      </c>
      <c r="D16" s="23">
        <v>30000</v>
      </c>
      <c r="E16" s="22"/>
      <c r="F16" s="23">
        <v>30000</v>
      </c>
    </row>
    <row r="17" spans="1:6" ht="27" customHeight="1">
      <c r="A17" s="40"/>
      <c r="B17" s="40"/>
      <c r="C17" s="40"/>
      <c r="D17" s="41" t="s">
        <v>8</v>
      </c>
      <c r="E17" s="41"/>
      <c r="F17" s="42">
        <v>690000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6491-63C7-4B6E-941D-CBEDC5F4D870}">
  <dimension ref="A1:F17"/>
  <sheetViews>
    <sheetView workbookViewId="0">
      <selection activeCell="A4" sqref="A4"/>
    </sheetView>
  </sheetViews>
  <sheetFormatPr baseColWidth="10" defaultRowHeight="12.75"/>
  <cols>
    <col min="1" max="1" width="14.5703125" customWidth="1"/>
    <col min="2" max="2" width="55.85546875" customWidth="1"/>
    <col min="3" max="3" width="19.140625" customWidth="1"/>
    <col min="4" max="4" width="21.5703125" customWidth="1"/>
    <col min="5" max="5" width="14.42578125" customWidth="1"/>
    <col min="6" max="6" width="18.28515625" customWidth="1"/>
    <col min="257" max="257" width="36.85546875" customWidth="1"/>
    <col min="258" max="258" width="15.28515625" customWidth="1"/>
    <col min="262" max="262" width="12" bestFit="1" customWidth="1"/>
    <col min="513" max="513" width="36.85546875" customWidth="1"/>
    <col min="514" max="514" width="15.28515625" customWidth="1"/>
    <col min="518" max="518" width="12" bestFit="1" customWidth="1"/>
    <col min="769" max="769" width="36.85546875" customWidth="1"/>
    <col min="770" max="770" width="15.28515625" customWidth="1"/>
    <col min="774" max="774" width="12" bestFit="1" customWidth="1"/>
    <col min="1025" max="1025" width="36.85546875" customWidth="1"/>
    <col min="1026" max="1026" width="15.28515625" customWidth="1"/>
    <col min="1030" max="1030" width="12" bestFit="1" customWidth="1"/>
    <col min="1281" max="1281" width="36.85546875" customWidth="1"/>
    <col min="1282" max="1282" width="15.28515625" customWidth="1"/>
    <col min="1286" max="1286" width="12" bestFit="1" customWidth="1"/>
    <col min="1537" max="1537" width="36.85546875" customWidth="1"/>
    <col min="1538" max="1538" width="15.28515625" customWidth="1"/>
    <col min="1542" max="1542" width="12" bestFit="1" customWidth="1"/>
    <col min="1793" max="1793" width="36.85546875" customWidth="1"/>
    <col min="1794" max="1794" width="15.28515625" customWidth="1"/>
    <col min="1798" max="1798" width="12" bestFit="1" customWidth="1"/>
    <col min="2049" max="2049" width="36.85546875" customWidth="1"/>
    <col min="2050" max="2050" width="15.28515625" customWidth="1"/>
    <col min="2054" max="2054" width="12" bestFit="1" customWidth="1"/>
    <col min="2305" max="2305" width="36.85546875" customWidth="1"/>
    <col min="2306" max="2306" width="15.28515625" customWidth="1"/>
    <col min="2310" max="2310" width="12" bestFit="1" customWidth="1"/>
    <col min="2561" max="2561" width="36.85546875" customWidth="1"/>
    <col min="2562" max="2562" width="15.28515625" customWidth="1"/>
    <col min="2566" max="2566" width="12" bestFit="1" customWidth="1"/>
    <col min="2817" max="2817" width="36.85546875" customWidth="1"/>
    <col min="2818" max="2818" width="15.28515625" customWidth="1"/>
    <col min="2822" max="2822" width="12" bestFit="1" customWidth="1"/>
    <col min="3073" max="3073" width="36.85546875" customWidth="1"/>
    <col min="3074" max="3074" width="15.28515625" customWidth="1"/>
    <col min="3078" max="3078" width="12" bestFit="1" customWidth="1"/>
    <col min="3329" max="3329" width="36.85546875" customWidth="1"/>
    <col min="3330" max="3330" width="15.28515625" customWidth="1"/>
    <col min="3334" max="3334" width="12" bestFit="1" customWidth="1"/>
    <col min="3585" max="3585" width="36.85546875" customWidth="1"/>
    <col min="3586" max="3586" width="15.28515625" customWidth="1"/>
    <col min="3590" max="3590" width="12" bestFit="1" customWidth="1"/>
    <col min="3841" max="3841" width="36.85546875" customWidth="1"/>
    <col min="3842" max="3842" width="15.28515625" customWidth="1"/>
    <col min="3846" max="3846" width="12" bestFit="1" customWidth="1"/>
    <col min="4097" max="4097" width="36.85546875" customWidth="1"/>
    <col min="4098" max="4098" width="15.28515625" customWidth="1"/>
    <col min="4102" max="4102" width="12" bestFit="1" customWidth="1"/>
    <col min="4353" max="4353" width="36.85546875" customWidth="1"/>
    <col min="4354" max="4354" width="15.28515625" customWidth="1"/>
    <col min="4358" max="4358" width="12" bestFit="1" customWidth="1"/>
    <col min="4609" max="4609" width="36.85546875" customWidth="1"/>
    <col min="4610" max="4610" width="15.28515625" customWidth="1"/>
    <col min="4614" max="4614" width="12" bestFit="1" customWidth="1"/>
    <col min="4865" max="4865" width="36.85546875" customWidth="1"/>
    <col min="4866" max="4866" width="15.28515625" customWidth="1"/>
    <col min="4870" max="4870" width="12" bestFit="1" customWidth="1"/>
    <col min="5121" max="5121" width="36.85546875" customWidth="1"/>
    <col min="5122" max="5122" width="15.28515625" customWidth="1"/>
    <col min="5126" max="5126" width="12" bestFit="1" customWidth="1"/>
    <col min="5377" max="5377" width="36.85546875" customWidth="1"/>
    <col min="5378" max="5378" width="15.28515625" customWidth="1"/>
    <col min="5382" max="5382" width="12" bestFit="1" customWidth="1"/>
    <col min="5633" max="5633" width="36.85546875" customWidth="1"/>
    <col min="5634" max="5634" width="15.28515625" customWidth="1"/>
    <col min="5638" max="5638" width="12" bestFit="1" customWidth="1"/>
    <col min="5889" max="5889" width="36.85546875" customWidth="1"/>
    <col min="5890" max="5890" width="15.28515625" customWidth="1"/>
    <col min="5894" max="5894" width="12" bestFit="1" customWidth="1"/>
    <col min="6145" max="6145" width="36.85546875" customWidth="1"/>
    <col min="6146" max="6146" width="15.28515625" customWidth="1"/>
    <col min="6150" max="6150" width="12" bestFit="1" customWidth="1"/>
    <col min="6401" max="6401" width="36.85546875" customWidth="1"/>
    <col min="6402" max="6402" width="15.28515625" customWidth="1"/>
    <col min="6406" max="6406" width="12" bestFit="1" customWidth="1"/>
    <col min="6657" max="6657" width="36.85546875" customWidth="1"/>
    <col min="6658" max="6658" width="15.28515625" customWidth="1"/>
    <col min="6662" max="6662" width="12" bestFit="1" customWidth="1"/>
    <col min="6913" max="6913" width="36.85546875" customWidth="1"/>
    <col min="6914" max="6914" width="15.28515625" customWidth="1"/>
    <col min="6918" max="6918" width="12" bestFit="1" customWidth="1"/>
    <col min="7169" max="7169" width="36.85546875" customWidth="1"/>
    <col min="7170" max="7170" width="15.28515625" customWidth="1"/>
    <col min="7174" max="7174" width="12" bestFit="1" customWidth="1"/>
    <col min="7425" max="7425" width="36.85546875" customWidth="1"/>
    <col min="7426" max="7426" width="15.28515625" customWidth="1"/>
    <col min="7430" max="7430" width="12" bestFit="1" customWidth="1"/>
    <col min="7681" max="7681" width="36.85546875" customWidth="1"/>
    <col min="7682" max="7682" width="15.28515625" customWidth="1"/>
    <col min="7686" max="7686" width="12" bestFit="1" customWidth="1"/>
    <col min="7937" max="7937" width="36.85546875" customWidth="1"/>
    <col min="7938" max="7938" width="15.28515625" customWidth="1"/>
    <col min="7942" max="7942" width="12" bestFit="1" customWidth="1"/>
    <col min="8193" max="8193" width="36.85546875" customWidth="1"/>
    <col min="8194" max="8194" width="15.28515625" customWidth="1"/>
    <col min="8198" max="8198" width="12" bestFit="1" customWidth="1"/>
    <col min="8449" max="8449" width="36.85546875" customWidth="1"/>
    <col min="8450" max="8450" width="15.28515625" customWidth="1"/>
    <col min="8454" max="8454" width="12" bestFit="1" customWidth="1"/>
    <col min="8705" max="8705" width="36.85546875" customWidth="1"/>
    <col min="8706" max="8706" width="15.28515625" customWidth="1"/>
    <col min="8710" max="8710" width="12" bestFit="1" customWidth="1"/>
    <col min="8961" max="8961" width="36.85546875" customWidth="1"/>
    <col min="8962" max="8962" width="15.28515625" customWidth="1"/>
    <col min="8966" max="8966" width="12" bestFit="1" customWidth="1"/>
    <col min="9217" max="9217" width="36.85546875" customWidth="1"/>
    <col min="9218" max="9218" width="15.28515625" customWidth="1"/>
    <col min="9222" max="9222" width="12" bestFit="1" customWidth="1"/>
    <col min="9473" max="9473" width="36.85546875" customWidth="1"/>
    <col min="9474" max="9474" width="15.28515625" customWidth="1"/>
    <col min="9478" max="9478" width="12" bestFit="1" customWidth="1"/>
    <col min="9729" max="9729" width="36.85546875" customWidth="1"/>
    <col min="9730" max="9730" width="15.28515625" customWidth="1"/>
    <col min="9734" max="9734" width="12" bestFit="1" customWidth="1"/>
    <col min="9985" max="9985" width="36.85546875" customWidth="1"/>
    <col min="9986" max="9986" width="15.28515625" customWidth="1"/>
    <col min="9990" max="9990" width="12" bestFit="1" customWidth="1"/>
    <col min="10241" max="10241" width="36.85546875" customWidth="1"/>
    <col min="10242" max="10242" width="15.28515625" customWidth="1"/>
    <col min="10246" max="10246" width="12" bestFit="1" customWidth="1"/>
    <col min="10497" max="10497" width="36.85546875" customWidth="1"/>
    <col min="10498" max="10498" width="15.28515625" customWidth="1"/>
    <col min="10502" max="10502" width="12" bestFit="1" customWidth="1"/>
    <col min="10753" max="10753" width="36.85546875" customWidth="1"/>
    <col min="10754" max="10754" width="15.28515625" customWidth="1"/>
    <col min="10758" max="10758" width="12" bestFit="1" customWidth="1"/>
    <col min="11009" max="11009" width="36.85546875" customWidth="1"/>
    <col min="11010" max="11010" width="15.28515625" customWidth="1"/>
    <col min="11014" max="11014" width="12" bestFit="1" customWidth="1"/>
    <col min="11265" max="11265" width="36.85546875" customWidth="1"/>
    <col min="11266" max="11266" width="15.28515625" customWidth="1"/>
    <col min="11270" max="11270" width="12" bestFit="1" customWidth="1"/>
    <col min="11521" max="11521" width="36.85546875" customWidth="1"/>
    <col min="11522" max="11522" width="15.28515625" customWidth="1"/>
    <col min="11526" max="11526" width="12" bestFit="1" customWidth="1"/>
    <col min="11777" max="11777" width="36.85546875" customWidth="1"/>
    <col min="11778" max="11778" width="15.28515625" customWidth="1"/>
    <col min="11782" max="11782" width="12" bestFit="1" customWidth="1"/>
    <col min="12033" max="12033" width="36.85546875" customWidth="1"/>
    <col min="12034" max="12034" width="15.28515625" customWidth="1"/>
    <col min="12038" max="12038" width="12" bestFit="1" customWidth="1"/>
    <col min="12289" max="12289" width="36.85546875" customWidth="1"/>
    <col min="12290" max="12290" width="15.28515625" customWidth="1"/>
    <col min="12294" max="12294" width="12" bestFit="1" customWidth="1"/>
    <col min="12545" max="12545" width="36.85546875" customWidth="1"/>
    <col min="12546" max="12546" width="15.28515625" customWidth="1"/>
    <col min="12550" max="12550" width="12" bestFit="1" customWidth="1"/>
    <col min="12801" max="12801" width="36.85546875" customWidth="1"/>
    <col min="12802" max="12802" width="15.28515625" customWidth="1"/>
    <col min="12806" max="12806" width="12" bestFit="1" customWidth="1"/>
    <col min="13057" max="13057" width="36.85546875" customWidth="1"/>
    <col min="13058" max="13058" width="15.28515625" customWidth="1"/>
    <col min="13062" max="13062" width="12" bestFit="1" customWidth="1"/>
    <col min="13313" max="13313" width="36.85546875" customWidth="1"/>
    <col min="13314" max="13314" width="15.28515625" customWidth="1"/>
    <col min="13318" max="13318" width="12" bestFit="1" customWidth="1"/>
    <col min="13569" max="13569" width="36.85546875" customWidth="1"/>
    <col min="13570" max="13570" width="15.28515625" customWidth="1"/>
    <col min="13574" max="13574" width="12" bestFit="1" customWidth="1"/>
    <col min="13825" max="13825" width="36.85546875" customWidth="1"/>
    <col min="13826" max="13826" width="15.28515625" customWidth="1"/>
    <col min="13830" max="13830" width="12" bestFit="1" customWidth="1"/>
    <col min="14081" max="14081" width="36.85546875" customWidth="1"/>
    <col min="14082" max="14082" width="15.28515625" customWidth="1"/>
    <col min="14086" max="14086" width="12" bestFit="1" customWidth="1"/>
    <col min="14337" max="14337" width="36.85546875" customWidth="1"/>
    <col min="14338" max="14338" width="15.28515625" customWidth="1"/>
    <col min="14342" max="14342" width="12" bestFit="1" customWidth="1"/>
    <col min="14593" max="14593" width="36.85546875" customWidth="1"/>
    <col min="14594" max="14594" width="15.28515625" customWidth="1"/>
    <col min="14598" max="14598" width="12" bestFit="1" customWidth="1"/>
    <col min="14849" max="14849" width="36.85546875" customWidth="1"/>
    <col min="14850" max="14850" width="15.28515625" customWidth="1"/>
    <col min="14854" max="14854" width="12" bestFit="1" customWidth="1"/>
    <col min="15105" max="15105" width="36.85546875" customWidth="1"/>
    <col min="15106" max="15106" width="15.28515625" customWidth="1"/>
    <col min="15110" max="15110" width="12" bestFit="1" customWidth="1"/>
    <col min="15361" max="15361" width="36.85546875" customWidth="1"/>
    <col min="15362" max="15362" width="15.28515625" customWidth="1"/>
    <col min="15366" max="15366" width="12" bestFit="1" customWidth="1"/>
    <col min="15617" max="15617" width="36.85546875" customWidth="1"/>
    <col min="15618" max="15618" width="15.28515625" customWidth="1"/>
    <col min="15622" max="15622" width="12" bestFit="1" customWidth="1"/>
    <col min="15873" max="15873" width="36.85546875" customWidth="1"/>
    <col min="15874" max="15874" width="15.28515625" customWidth="1"/>
    <col min="15878" max="15878" width="12" bestFit="1" customWidth="1"/>
    <col min="16129" max="16129" width="36.85546875" customWidth="1"/>
    <col min="16130" max="16130" width="15.28515625" customWidth="1"/>
    <col min="16134" max="16134" width="12" bestFit="1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 thickBot="1">
      <c r="A3" s="101" t="s">
        <v>26</v>
      </c>
      <c r="B3" s="102"/>
      <c r="C3" s="102"/>
      <c r="D3" s="102"/>
      <c r="E3" s="104"/>
      <c r="F3" s="103"/>
    </row>
    <row r="4" spans="1:6" ht="50.1" customHeight="1">
      <c r="A4" s="24" t="s">
        <v>3</v>
      </c>
      <c r="B4" s="25" t="s">
        <v>4</v>
      </c>
      <c r="C4" s="26" t="s">
        <v>5</v>
      </c>
      <c r="D4" s="27" t="s">
        <v>6</v>
      </c>
      <c r="E4" s="39" t="s">
        <v>11</v>
      </c>
      <c r="F4" s="27" t="s">
        <v>7</v>
      </c>
    </row>
    <row r="5" spans="1:6" ht="39.950000000000003" customHeight="1">
      <c r="A5" s="22">
        <v>29307</v>
      </c>
      <c r="B5" s="22" t="s">
        <v>16</v>
      </c>
      <c r="C5" s="22">
        <v>52352</v>
      </c>
      <c r="D5" s="28">
        <v>10000</v>
      </c>
      <c r="E5" s="11"/>
      <c r="F5" s="28">
        <v>10000</v>
      </c>
    </row>
    <row r="6" spans="1:6" ht="39.950000000000003" customHeight="1">
      <c r="A6" s="22">
        <v>8490</v>
      </c>
      <c r="B6" s="22" t="s">
        <v>24</v>
      </c>
      <c r="C6" s="12">
        <v>144784</v>
      </c>
      <c r="D6" s="28">
        <v>30000</v>
      </c>
      <c r="E6" s="22"/>
      <c r="F6" s="28">
        <v>30000</v>
      </c>
    </row>
    <row r="7" spans="1:6" ht="39.950000000000003" customHeight="1">
      <c r="A7" s="22">
        <v>15264</v>
      </c>
      <c r="B7" s="22" t="s">
        <v>0</v>
      </c>
      <c r="C7" s="22">
        <v>52393</v>
      </c>
      <c r="D7" s="28">
        <v>10000</v>
      </c>
      <c r="E7" s="22"/>
      <c r="F7" s="28">
        <v>10000</v>
      </c>
    </row>
    <row r="8" spans="1:6" ht="39.950000000000003" customHeight="1">
      <c r="A8" s="22">
        <v>15940</v>
      </c>
      <c r="B8" s="22" t="s">
        <v>13</v>
      </c>
      <c r="C8" s="22">
        <v>52266</v>
      </c>
      <c r="D8" s="28">
        <v>50000</v>
      </c>
      <c r="E8" s="22"/>
      <c r="F8" s="28">
        <v>50000</v>
      </c>
    </row>
    <row r="9" spans="1:6" ht="39.950000000000003" customHeight="1">
      <c r="A9" s="22">
        <v>24178</v>
      </c>
      <c r="B9" s="22" t="s">
        <v>1</v>
      </c>
      <c r="C9" s="22">
        <v>52306</v>
      </c>
      <c r="D9" s="28">
        <v>100000</v>
      </c>
      <c r="E9" s="22"/>
      <c r="F9" s="28">
        <v>100000</v>
      </c>
    </row>
    <row r="10" spans="1:6" ht="39.950000000000003" customHeight="1">
      <c r="A10" s="22">
        <v>24225</v>
      </c>
      <c r="B10" s="22" t="s">
        <v>14</v>
      </c>
      <c r="C10" s="22">
        <v>52340</v>
      </c>
      <c r="D10" s="28">
        <v>20000</v>
      </c>
      <c r="E10" s="22"/>
      <c r="F10" s="28">
        <v>20000</v>
      </c>
    </row>
    <row r="11" spans="1:6" ht="39.950000000000003" customHeight="1">
      <c r="A11" s="22">
        <v>24382</v>
      </c>
      <c r="B11" s="22" t="s">
        <v>2</v>
      </c>
      <c r="C11" s="22">
        <v>52267</v>
      </c>
      <c r="D11" s="28">
        <v>25000</v>
      </c>
      <c r="E11" s="22"/>
      <c r="F11" s="28">
        <v>25000</v>
      </c>
    </row>
    <row r="12" spans="1:6" ht="39.950000000000003" customHeight="1">
      <c r="A12" s="22">
        <v>28662</v>
      </c>
      <c r="B12" s="22" t="s">
        <v>15</v>
      </c>
      <c r="C12" s="22">
        <v>52308</v>
      </c>
      <c r="D12" s="28">
        <v>100000</v>
      </c>
      <c r="E12" s="22"/>
      <c r="F12" s="28">
        <v>100000</v>
      </c>
    </row>
    <row r="13" spans="1:6" ht="39.950000000000003" customHeight="1">
      <c r="A13" s="22">
        <v>30776</v>
      </c>
      <c r="B13" s="22" t="s">
        <v>17</v>
      </c>
      <c r="C13" s="22">
        <v>52326</v>
      </c>
      <c r="D13" s="28">
        <v>165000</v>
      </c>
      <c r="E13" s="22"/>
      <c r="F13" s="28">
        <v>165000</v>
      </c>
    </row>
    <row r="14" spans="1:6" ht="39.950000000000003" customHeight="1">
      <c r="A14" s="22">
        <v>31674</v>
      </c>
      <c r="B14" s="22" t="s">
        <v>18</v>
      </c>
      <c r="C14" s="22">
        <v>52324</v>
      </c>
      <c r="D14" s="28">
        <v>100000</v>
      </c>
      <c r="E14" s="22"/>
      <c r="F14" s="28">
        <v>100000</v>
      </c>
    </row>
    <row r="15" spans="1:6" ht="39.950000000000003" customHeight="1">
      <c r="A15" s="22">
        <v>31717</v>
      </c>
      <c r="B15" s="22" t="s">
        <v>19</v>
      </c>
      <c r="C15" s="22">
        <v>52341</v>
      </c>
      <c r="D15" s="28">
        <v>50000</v>
      </c>
      <c r="E15" s="22"/>
      <c r="F15" s="28">
        <v>50000</v>
      </c>
    </row>
    <row r="16" spans="1:6" ht="39.950000000000003" customHeight="1">
      <c r="A16" s="22">
        <v>33282</v>
      </c>
      <c r="B16" s="22" t="s">
        <v>20</v>
      </c>
      <c r="C16" s="22">
        <v>52382</v>
      </c>
      <c r="D16" s="28">
        <v>30000</v>
      </c>
      <c r="E16" s="22"/>
      <c r="F16" s="28">
        <v>30000</v>
      </c>
    </row>
    <row r="17" spans="1:6" ht="36.75" customHeight="1">
      <c r="A17" s="21"/>
      <c r="B17" s="21"/>
      <c r="C17" s="21"/>
      <c r="D17" s="37" t="s">
        <v>8</v>
      </c>
      <c r="E17" s="37"/>
      <c r="F17" s="38">
        <v>690000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A27B-EAF5-4973-AB9E-58FC3B0E895E}">
  <dimension ref="A1:F17"/>
  <sheetViews>
    <sheetView workbookViewId="0">
      <selection activeCell="B9" sqref="B9"/>
    </sheetView>
  </sheetViews>
  <sheetFormatPr baseColWidth="10" defaultRowHeight="12.75"/>
  <cols>
    <col min="1" max="1" width="13.7109375" customWidth="1"/>
    <col min="2" max="2" width="41.7109375" customWidth="1"/>
    <col min="3" max="3" width="17.85546875" customWidth="1"/>
    <col min="4" max="4" width="18.7109375" customWidth="1"/>
    <col min="5" max="5" width="14.5703125" customWidth="1"/>
    <col min="6" max="6" width="16.42578125" customWidth="1"/>
    <col min="262" max="262" width="12" bestFit="1" customWidth="1"/>
    <col min="518" max="518" width="12" bestFit="1" customWidth="1"/>
    <col min="774" max="774" width="12" bestFit="1" customWidth="1"/>
    <col min="1030" max="1030" width="12" bestFit="1" customWidth="1"/>
    <col min="1286" max="1286" width="12" bestFit="1" customWidth="1"/>
    <col min="1542" max="1542" width="12" bestFit="1" customWidth="1"/>
    <col min="1798" max="1798" width="12" bestFit="1" customWidth="1"/>
    <col min="2054" max="2054" width="12" bestFit="1" customWidth="1"/>
    <col min="2310" max="2310" width="12" bestFit="1" customWidth="1"/>
    <col min="2566" max="2566" width="12" bestFit="1" customWidth="1"/>
    <col min="2822" max="2822" width="12" bestFit="1" customWidth="1"/>
    <col min="3078" max="3078" width="12" bestFit="1" customWidth="1"/>
    <col min="3334" max="3334" width="12" bestFit="1" customWidth="1"/>
    <col min="3590" max="3590" width="12" bestFit="1" customWidth="1"/>
    <col min="3846" max="3846" width="12" bestFit="1" customWidth="1"/>
    <col min="4102" max="4102" width="12" bestFit="1" customWidth="1"/>
    <col min="4358" max="4358" width="12" bestFit="1" customWidth="1"/>
    <col min="4614" max="4614" width="12" bestFit="1" customWidth="1"/>
    <col min="4870" max="4870" width="12" bestFit="1" customWidth="1"/>
    <col min="5126" max="5126" width="12" bestFit="1" customWidth="1"/>
    <col min="5382" max="5382" width="12" bestFit="1" customWidth="1"/>
    <col min="5638" max="5638" width="12" bestFit="1" customWidth="1"/>
    <col min="5894" max="5894" width="12" bestFit="1" customWidth="1"/>
    <col min="6150" max="6150" width="12" bestFit="1" customWidth="1"/>
    <col min="6406" max="6406" width="12" bestFit="1" customWidth="1"/>
    <col min="6662" max="6662" width="12" bestFit="1" customWidth="1"/>
    <col min="6918" max="6918" width="12" bestFit="1" customWidth="1"/>
    <col min="7174" max="7174" width="12" bestFit="1" customWidth="1"/>
    <col min="7430" max="7430" width="12" bestFit="1" customWidth="1"/>
    <col min="7686" max="7686" width="12" bestFit="1" customWidth="1"/>
    <col min="7942" max="7942" width="12" bestFit="1" customWidth="1"/>
    <col min="8198" max="8198" width="12" bestFit="1" customWidth="1"/>
    <col min="8454" max="8454" width="12" bestFit="1" customWidth="1"/>
    <col min="8710" max="8710" width="12" bestFit="1" customWidth="1"/>
    <col min="8966" max="8966" width="12" bestFit="1" customWidth="1"/>
    <col min="9222" max="9222" width="12" bestFit="1" customWidth="1"/>
    <col min="9478" max="9478" width="12" bestFit="1" customWidth="1"/>
    <col min="9734" max="9734" width="12" bestFit="1" customWidth="1"/>
    <col min="9990" max="9990" width="12" bestFit="1" customWidth="1"/>
    <col min="10246" max="10246" width="12" bestFit="1" customWidth="1"/>
    <col min="10502" max="10502" width="12" bestFit="1" customWidth="1"/>
    <col min="10758" max="10758" width="12" bestFit="1" customWidth="1"/>
    <col min="11014" max="11014" width="12" bestFit="1" customWidth="1"/>
    <col min="11270" max="11270" width="12" bestFit="1" customWidth="1"/>
    <col min="11526" max="11526" width="12" bestFit="1" customWidth="1"/>
    <col min="11782" max="11782" width="12" bestFit="1" customWidth="1"/>
    <col min="12038" max="12038" width="12" bestFit="1" customWidth="1"/>
    <col min="12294" max="12294" width="12" bestFit="1" customWidth="1"/>
    <col min="12550" max="12550" width="12" bestFit="1" customWidth="1"/>
    <col min="12806" max="12806" width="12" bestFit="1" customWidth="1"/>
    <col min="13062" max="13062" width="12" bestFit="1" customWidth="1"/>
    <col min="13318" max="13318" width="12" bestFit="1" customWidth="1"/>
    <col min="13574" max="13574" width="12" bestFit="1" customWidth="1"/>
    <col min="13830" max="13830" width="12" bestFit="1" customWidth="1"/>
    <col min="14086" max="14086" width="12" bestFit="1" customWidth="1"/>
    <col min="14342" max="14342" width="12" bestFit="1" customWidth="1"/>
    <col min="14598" max="14598" width="12" bestFit="1" customWidth="1"/>
    <col min="14854" max="14854" width="12" bestFit="1" customWidth="1"/>
    <col min="15110" max="15110" width="12" bestFit="1" customWidth="1"/>
    <col min="15366" max="15366" width="12" bestFit="1" customWidth="1"/>
    <col min="15622" max="15622" width="12" bestFit="1" customWidth="1"/>
    <col min="15878" max="15878" width="12" bestFit="1" customWidth="1"/>
    <col min="16134" max="16134" width="12" bestFit="1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 thickBot="1">
      <c r="A3" s="101" t="s">
        <v>27</v>
      </c>
      <c r="B3" s="102"/>
      <c r="C3" s="102"/>
      <c r="D3" s="102"/>
      <c r="E3" s="104"/>
      <c r="F3" s="103"/>
    </row>
    <row r="4" spans="1:6" ht="50.1" customHeight="1">
      <c r="A4" s="27" t="s">
        <v>3</v>
      </c>
      <c r="B4" s="27" t="s">
        <v>4</v>
      </c>
      <c r="C4" s="27" t="s">
        <v>5</v>
      </c>
      <c r="D4" s="27" t="s">
        <v>6</v>
      </c>
      <c r="E4" s="39" t="s">
        <v>11</v>
      </c>
      <c r="F4" s="27" t="s">
        <v>7</v>
      </c>
    </row>
    <row r="5" spans="1:6" ht="39.950000000000003" customHeight="1">
      <c r="A5" s="47">
        <v>29307</v>
      </c>
      <c r="B5" s="47" t="s">
        <v>16</v>
      </c>
      <c r="C5" s="47">
        <v>52352</v>
      </c>
      <c r="D5" s="48">
        <v>10000</v>
      </c>
      <c r="E5" s="49"/>
      <c r="F5" s="48">
        <v>10000</v>
      </c>
    </row>
    <row r="6" spans="1:6" ht="39.950000000000003" customHeight="1">
      <c r="A6" s="47">
        <v>8490</v>
      </c>
      <c r="B6" s="47" t="s">
        <v>24</v>
      </c>
      <c r="C6" s="50">
        <v>144784</v>
      </c>
      <c r="D6" s="48">
        <v>30000</v>
      </c>
      <c r="E6" s="47"/>
      <c r="F6" s="48">
        <v>30000</v>
      </c>
    </row>
    <row r="7" spans="1:6" ht="39.950000000000003" customHeight="1">
      <c r="A7" s="47">
        <v>15264</v>
      </c>
      <c r="B7" s="47" t="s">
        <v>0</v>
      </c>
      <c r="C7" s="47">
        <v>52393</v>
      </c>
      <c r="D7" s="48">
        <v>10000</v>
      </c>
      <c r="E7" s="47"/>
      <c r="F7" s="48">
        <v>10000</v>
      </c>
    </row>
    <row r="8" spans="1:6" ht="39.950000000000003" customHeight="1">
      <c r="A8" s="47">
        <v>15940</v>
      </c>
      <c r="B8" s="47" t="s">
        <v>13</v>
      </c>
      <c r="C8" s="47">
        <v>52266</v>
      </c>
      <c r="D8" s="48">
        <v>50000</v>
      </c>
      <c r="E8" s="47"/>
      <c r="F8" s="48">
        <v>50000</v>
      </c>
    </row>
    <row r="9" spans="1:6" ht="39.950000000000003" customHeight="1">
      <c r="A9" s="47">
        <v>24178</v>
      </c>
      <c r="B9" s="47" t="s">
        <v>1</v>
      </c>
      <c r="C9" s="47">
        <v>52306</v>
      </c>
      <c r="D9" s="48">
        <v>100000</v>
      </c>
      <c r="E9" s="47"/>
      <c r="F9" s="48">
        <v>100000</v>
      </c>
    </row>
    <row r="10" spans="1:6" ht="39.950000000000003" customHeight="1">
      <c r="A10" s="47">
        <v>24225</v>
      </c>
      <c r="B10" s="47" t="s">
        <v>14</v>
      </c>
      <c r="C10" s="47">
        <v>52340</v>
      </c>
      <c r="D10" s="48">
        <v>20000</v>
      </c>
      <c r="E10" s="47"/>
      <c r="F10" s="48">
        <v>20000</v>
      </c>
    </row>
    <row r="11" spans="1:6" ht="39.950000000000003" customHeight="1">
      <c r="A11" s="47">
        <v>24382</v>
      </c>
      <c r="B11" s="47" t="s">
        <v>2</v>
      </c>
      <c r="C11" s="47">
        <v>52267</v>
      </c>
      <c r="D11" s="48">
        <v>25000</v>
      </c>
      <c r="E11" s="47"/>
      <c r="F11" s="48">
        <v>25000</v>
      </c>
    </row>
    <row r="12" spans="1:6" ht="39.950000000000003" customHeight="1">
      <c r="A12" s="47">
        <v>28662</v>
      </c>
      <c r="B12" s="47" t="s">
        <v>15</v>
      </c>
      <c r="C12" s="47">
        <v>52308</v>
      </c>
      <c r="D12" s="48">
        <v>100000</v>
      </c>
      <c r="E12" s="47"/>
      <c r="F12" s="48">
        <v>100000</v>
      </c>
    </row>
    <row r="13" spans="1:6" ht="39.950000000000003" customHeight="1">
      <c r="A13" s="47">
        <v>30776</v>
      </c>
      <c r="B13" s="47" t="s">
        <v>17</v>
      </c>
      <c r="C13" s="47">
        <v>52326</v>
      </c>
      <c r="D13" s="48">
        <v>165000</v>
      </c>
      <c r="E13" s="47"/>
      <c r="F13" s="48">
        <v>165000</v>
      </c>
    </row>
    <row r="14" spans="1:6" ht="39.950000000000003" customHeight="1">
      <c r="A14" s="47">
        <v>31674</v>
      </c>
      <c r="B14" s="47" t="s">
        <v>18</v>
      </c>
      <c r="C14" s="47">
        <v>52324</v>
      </c>
      <c r="D14" s="48">
        <v>100000</v>
      </c>
      <c r="E14" s="47"/>
      <c r="F14" s="48">
        <v>100000</v>
      </c>
    </row>
    <row r="15" spans="1:6" ht="39.950000000000003" customHeight="1">
      <c r="A15" s="47">
        <v>31717</v>
      </c>
      <c r="B15" s="47" t="s">
        <v>19</v>
      </c>
      <c r="C15" s="47">
        <v>52341</v>
      </c>
      <c r="D15" s="48">
        <v>50000</v>
      </c>
      <c r="E15" s="47"/>
      <c r="F15" s="48">
        <v>50000</v>
      </c>
    </row>
    <row r="16" spans="1:6" ht="39.950000000000003" customHeight="1">
      <c r="A16" s="47">
        <v>33282</v>
      </c>
      <c r="B16" s="47" t="s">
        <v>20</v>
      </c>
      <c r="C16" s="47">
        <v>52382</v>
      </c>
      <c r="D16" s="48">
        <v>30000</v>
      </c>
      <c r="E16" s="47"/>
      <c r="F16" s="48">
        <v>30000</v>
      </c>
    </row>
    <row r="17" spans="1:6" ht="24" customHeight="1">
      <c r="A17" s="21"/>
      <c r="B17" s="21"/>
      <c r="C17" s="21"/>
      <c r="D17" s="45" t="s">
        <v>8</v>
      </c>
      <c r="E17" s="45"/>
      <c r="F17" s="46">
        <v>690000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25E5-6D6E-47AB-8D9D-E698629072B4}">
  <dimension ref="A1:F16"/>
  <sheetViews>
    <sheetView workbookViewId="0">
      <selection activeCell="D12" sqref="D12"/>
    </sheetView>
  </sheetViews>
  <sheetFormatPr baseColWidth="10" defaultRowHeight="12.75"/>
  <cols>
    <col min="1" max="1" width="14.28515625" customWidth="1"/>
    <col min="2" max="2" width="41.7109375" customWidth="1"/>
    <col min="3" max="3" width="18.85546875" customWidth="1"/>
    <col min="4" max="4" width="18.28515625" customWidth="1"/>
    <col min="5" max="5" width="14.5703125" customWidth="1"/>
    <col min="6" max="6" width="20.5703125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28</v>
      </c>
      <c r="B3" s="102"/>
      <c r="C3" s="102"/>
      <c r="D3" s="102"/>
      <c r="E3" s="104"/>
      <c r="F3" s="103"/>
    </row>
    <row r="4" spans="1:6" ht="60" customHeigh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11</v>
      </c>
      <c r="F4" s="39" t="s">
        <v>7</v>
      </c>
    </row>
    <row r="5" spans="1:6" ht="39.950000000000003" customHeight="1">
      <c r="A5" s="47">
        <v>29307</v>
      </c>
      <c r="B5" s="47" t="s">
        <v>16</v>
      </c>
      <c r="C5" s="47">
        <v>52352</v>
      </c>
      <c r="D5" s="51">
        <v>10000</v>
      </c>
      <c r="E5" s="49"/>
      <c r="F5" s="51">
        <v>10000</v>
      </c>
    </row>
    <row r="6" spans="1:6" ht="39.950000000000003" customHeight="1">
      <c r="A6" s="47">
        <v>15264</v>
      </c>
      <c r="B6" s="47" t="s">
        <v>0</v>
      </c>
      <c r="C6" s="47">
        <v>52393</v>
      </c>
      <c r="D6" s="51">
        <v>10000</v>
      </c>
      <c r="E6" s="47"/>
      <c r="F6" s="51">
        <v>10000</v>
      </c>
    </row>
    <row r="7" spans="1:6" ht="39.950000000000003" customHeight="1">
      <c r="A7" s="47">
        <v>15940</v>
      </c>
      <c r="B7" s="47" t="s">
        <v>13</v>
      </c>
      <c r="C7" s="47">
        <v>52266</v>
      </c>
      <c r="D7" s="51">
        <v>50000</v>
      </c>
      <c r="E7" s="47"/>
      <c r="F7" s="51">
        <v>50000</v>
      </c>
    </row>
    <row r="8" spans="1:6" ht="39.950000000000003" customHeight="1">
      <c r="A8" s="47">
        <v>24178</v>
      </c>
      <c r="B8" s="47" t="s">
        <v>1</v>
      </c>
      <c r="C8" s="47">
        <v>52306</v>
      </c>
      <c r="D8" s="51">
        <v>100000</v>
      </c>
      <c r="E8" s="47"/>
      <c r="F8" s="51">
        <v>100000</v>
      </c>
    </row>
    <row r="9" spans="1:6" ht="39.950000000000003" customHeight="1">
      <c r="A9" s="47">
        <v>24225</v>
      </c>
      <c r="B9" s="47" t="s">
        <v>14</v>
      </c>
      <c r="C9" s="47">
        <v>52340</v>
      </c>
      <c r="D9" s="51">
        <v>20000</v>
      </c>
      <c r="E9" s="47"/>
      <c r="F9" s="51">
        <v>20000</v>
      </c>
    </row>
    <row r="10" spans="1:6" ht="39.950000000000003" customHeight="1">
      <c r="A10" s="47">
        <v>24382</v>
      </c>
      <c r="B10" s="47" t="s">
        <v>2</v>
      </c>
      <c r="C10" s="47">
        <v>52267</v>
      </c>
      <c r="D10" s="51">
        <v>25000</v>
      </c>
      <c r="E10" s="47"/>
      <c r="F10" s="51">
        <v>25000</v>
      </c>
    </row>
    <row r="11" spans="1:6" ht="39.950000000000003" customHeight="1">
      <c r="A11" s="47">
        <v>28662</v>
      </c>
      <c r="B11" s="47" t="s">
        <v>15</v>
      </c>
      <c r="C11" s="47">
        <v>52308</v>
      </c>
      <c r="D11" s="51">
        <v>100000</v>
      </c>
      <c r="E11" s="47"/>
      <c r="F11" s="51">
        <v>100000</v>
      </c>
    </row>
    <row r="12" spans="1:6" ht="39.950000000000003" customHeight="1">
      <c r="A12" s="47">
        <v>30776</v>
      </c>
      <c r="B12" s="47" t="s">
        <v>17</v>
      </c>
      <c r="C12" s="47">
        <v>52326</v>
      </c>
      <c r="D12" s="51">
        <v>165000</v>
      </c>
      <c r="E12" s="47"/>
      <c r="F12" s="51">
        <v>165000</v>
      </c>
    </row>
    <row r="13" spans="1:6" ht="39.950000000000003" customHeight="1">
      <c r="A13" s="47">
        <v>31674</v>
      </c>
      <c r="B13" s="47" t="s">
        <v>18</v>
      </c>
      <c r="C13" s="47">
        <v>52324</v>
      </c>
      <c r="D13" s="51">
        <v>100000</v>
      </c>
      <c r="E13" s="47"/>
      <c r="F13" s="51">
        <v>100000</v>
      </c>
    </row>
    <row r="14" spans="1:6" ht="39.950000000000003" customHeight="1">
      <c r="A14" s="47">
        <v>31717</v>
      </c>
      <c r="B14" s="47" t="s">
        <v>19</v>
      </c>
      <c r="C14" s="47">
        <v>52341</v>
      </c>
      <c r="D14" s="51">
        <v>50000</v>
      </c>
      <c r="E14" s="47"/>
      <c r="F14" s="51">
        <v>50000</v>
      </c>
    </row>
    <row r="15" spans="1:6" ht="39.950000000000003" customHeight="1">
      <c r="A15" s="47">
        <v>33282</v>
      </c>
      <c r="B15" s="47" t="s">
        <v>20</v>
      </c>
      <c r="C15" s="47">
        <v>52382</v>
      </c>
      <c r="D15" s="51">
        <v>30000</v>
      </c>
      <c r="E15" s="47"/>
      <c r="F15" s="51">
        <v>30000</v>
      </c>
    </row>
    <row r="16" spans="1:6" ht="25.5" customHeight="1">
      <c r="A16" s="21"/>
      <c r="B16" s="21"/>
      <c r="C16" s="21"/>
      <c r="D16" s="52" t="s">
        <v>8</v>
      </c>
      <c r="E16" s="52"/>
      <c r="F16" s="53">
        <f>SUM(F5:F15)</f>
        <v>660000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70E-BD90-4614-B511-EC81626937B5}">
  <dimension ref="A1:F999"/>
  <sheetViews>
    <sheetView workbookViewId="0">
      <selection activeCell="A4" sqref="A4"/>
    </sheetView>
  </sheetViews>
  <sheetFormatPr baseColWidth="10" defaultColWidth="14.42578125" defaultRowHeight="15" customHeight="1"/>
  <cols>
    <col min="1" max="1" width="15.28515625" style="54" customWidth="1"/>
    <col min="2" max="2" width="42.28515625" style="54" customWidth="1"/>
    <col min="3" max="3" width="17.42578125" style="54" customWidth="1"/>
    <col min="4" max="4" width="14.85546875" style="54" customWidth="1"/>
    <col min="5" max="5" width="18.42578125" style="54" customWidth="1"/>
    <col min="6" max="6" width="23.140625" style="54" customWidth="1"/>
    <col min="7" max="24" width="10.7109375" style="54" customWidth="1"/>
    <col min="25" max="16384" width="14.42578125" style="54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29</v>
      </c>
      <c r="B3" s="102"/>
      <c r="C3" s="102"/>
      <c r="D3" s="102"/>
      <c r="E3" s="104"/>
      <c r="F3" s="103"/>
    </row>
    <row r="4" spans="1:6" ht="44.25" customHeigh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11</v>
      </c>
      <c r="F4" s="39" t="s">
        <v>7</v>
      </c>
    </row>
    <row r="5" spans="1:6" ht="39.950000000000003" customHeight="1">
      <c r="A5" s="56">
        <v>29307</v>
      </c>
      <c r="B5" s="56" t="s">
        <v>30</v>
      </c>
      <c r="C5" s="56">
        <v>52352</v>
      </c>
      <c r="D5" s="58">
        <v>10000</v>
      </c>
      <c r="E5" s="57"/>
      <c r="F5" s="58">
        <v>10000</v>
      </c>
    </row>
    <row r="6" spans="1:6" ht="39.950000000000003" customHeight="1">
      <c r="A6" s="56">
        <v>15264</v>
      </c>
      <c r="B6" s="56" t="s">
        <v>0</v>
      </c>
      <c r="C6" s="56">
        <v>52393</v>
      </c>
      <c r="D6" s="58">
        <v>10000</v>
      </c>
      <c r="E6" s="56"/>
      <c r="F6" s="58">
        <v>10000</v>
      </c>
    </row>
    <row r="7" spans="1:6" ht="39.950000000000003" customHeight="1">
      <c r="A7" s="56">
        <v>15940</v>
      </c>
      <c r="B7" s="56" t="s">
        <v>13</v>
      </c>
      <c r="C7" s="56">
        <v>52266</v>
      </c>
      <c r="D7" s="58">
        <v>50000</v>
      </c>
      <c r="E7" s="56"/>
      <c r="F7" s="58">
        <v>50000</v>
      </c>
    </row>
    <row r="8" spans="1:6" ht="39.950000000000003" customHeight="1">
      <c r="A8" s="56">
        <v>24178</v>
      </c>
      <c r="B8" s="56" t="s">
        <v>1</v>
      </c>
      <c r="C8" s="56">
        <v>52306</v>
      </c>
      <c r="D8" s="58">
        <v>100000</v>
      </c>
      <c r="E8" s="56"/>
      <c r="F8" s="58">
        <v>100000</v>
      </c>
    </row>
    <row r="9" spans="1:6" ht="39.950000000000003" customHeight="1">
      <c r="A9" s="56">
        <v>24225</v>
      </c>
      <c r="B9" s="56" t="s">
        <v>14</v>
      </c>
      <c r="C9" s="56">
        <v>52340</v>
      </c>
      <c r="D9" s="58">
        <v>20000</v>
      </c>
      <c r="E9" s="56"/>
      <c r="F9" s="58">
        <v>20000</v>
      </c>
    </row>
    <row r="10" spans="1:6" ht="39.950000000000003" customHeight="1">
      <c r="A10" s="56">
        <v>24382</v>
      </c>
      <c r="B10" s="56" t="s">
        <v>2</v>
      </c>
      <c r="C10" s="56">
        <v>52267</v>
      </c>
      <c r="D10" s="58">
        <v>25000</v>
      </c>
      <c r="E10" s="56"/>
      <c r="F10" s="58">
        <v>25000</v>
      </c>
    </row>
    <row r="11" spans="1:6" ht="39.950000000000003" customHeight="1">
      <c r="A11" s="56">
        <v>28662</v>
      </c>
      <c r="B11" s="56" t="s">
        <v>15</v>
      </c>
      <c r="C11" s="56">
        <v>52308</v>
      </c>
      <c r="D11" s="58">
        <v>100000</v>
      </c>
      <c r="E11" s="56"/>
      <c r="F11" s="58">
        <v>100000</v>
      </c>
    </row>
    <row r="12" spans="1:6" ht="39.950000000000003" customHeight="1">
      <c r="A12" s="56">
        <v>30776</v>
      </c>
      <c r="B12" s="56" t="s">
        <v>17</v>
      </c>
      <c r="C12" s="56">
        <v>52326</v>
      </c>
      <c r="D12" s="58">
        <v>165000</v>
      </c>
      <c r="E12" s="56"/>
      <c r="F12" s="58">
        <v>165000</v>
      </c>
    </row>
    <row r="13" spans="1:6" ht="39.950000000000003" customHeight="1">
      <c r="A13" s="56">
        <v>31674</v>
      </c>
      <c r="B13" s="56" t="s">
        <v>18</v>
      </c>
      <c r="C13" s="56">
        <v>52324</v>
      </c>
      <c r="D13" s="58">
        <v>47821.63</v>
      </c>
      <c r="E13" s="56"/>
      <c r="F13" s="58">
        <v>47821.63</v>
      </c>
    </row>
    <row r="14" spans="1:6" ht="39.950000000000003" customHeight="1">
      <c r="A14" s="56">
        <v>31717</v>
      </c>
      <c r="B14" s="56" t="s">
        <v>19</v>
      </c>
      <c r="C14" s="56">
        <v>52341</v>
      </c>
      <c r="D14" s="58">
        <v>50000</v>
      </c>
      <c r="E14" s="56"/>
      <c r="F14" s="58">
        <v>50000</v>
      </c>
    </row>
    <row r="15" spans="1:6" ht="39.950000000000003" customHeight="1">
      <c r="A15" s="56">
        <v>33282</v>
      </c>
      <c r="B15" s="56" t="s">
        <v>20</v>
      </c>
      <c r="C15" s="56">
        <v>52382</v>
      </c>
      <c r="D15" s="58">
        <v>30000</v>
      </c>
      <c r="E15" s="56"/>
      <c r="F15" s="58">
        <v>30000</v>
      </c>
    </row>
    <row r="16" spans="1:6" ht="30" customHeight="1">
      <c r="A16" s="55"/>
      <c r="B16" s="55"/>
      <c r="C16" s="55"/>
      <c r="D16" s="59" t="s">
        <v>8</v>
      </c>
      <c r="E16" s="59"/>
      <c r="F16" s="60">
        <f>SUM(F5:F15)</f>
        <v>607821.63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">
    <mergeCell ref="A1:F1"/>
    <mergeCell ref="A2:F2"/>
    <mergeCell ref="A3:F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2726-2565-4472-A018-2278FE50E72A}">
  <dimension ref="A1:F16"/>
  <sheetViews>
    <sheetView workbookViewId="0">
      <selection sqref="A1:F1"/>
    </sheetView>
  </sheetViews>
  <sheetFormatPr baseColWidth="10" defaultRowHeight="12.75"/>
  <cols>
    <col min="1" max="1" width="13.5703125" customWidth="1"/>
    <col min="2" max="2" width="43" customWidth="1"/>
    <col min="3" max="3" width="20.42578125" customWidth="1"/>
    <col min="4" max="4" width="20" customWidth="1"/>
    <col min="5" max="5" width="18.28515625" customWidth="1"/>
    <col min="6" max="6" width="19.7109375" customWidth="1"/>
    <col min="257" max="257" width="34" customWidth="1"/>
    <col min="260" max="260" width="12.5703125" customWidth="1"/>
    <col min="262" max="262" width="14.85546875" customWidth="1"/>
    <col min="513" max="513" width="34" customWidth="1"/>
    <col min="516" max="516" width="12.5703125" customWidth="1"/>
    <col min="518" max="518" width="14.85546875" customWidth="1"/>
    <col min="769" max="769" width="34" customWidth="1"/>
    <col min="772" max="772" width="12.5703125" customWidth="1"/>
    <col min="774" max="774" width="14.85546875" customWidth="1"/>
    <col min="1025" max="1025" width="34" customWidth="1"/>
    <col min="1028" max="1028" width="12.5703125" customWidth="1"/>
    <col min="1030" max="1030" width="14.85546875" customWidth="1"/>
    <col min="1281" max="1281" width="34" customWidth="1"/>
    <col min="1284" max="1284" width="12.5703125" customWidth="1"/>
    <col min="1286" max="1286" width="14.85546875" customWidth="1"/>
    <col min="1537" max="1537" width="34" customWidth="1"/>
    <col min="1540" max="1540" width="12.5703125" customWidth="1"/>
    <col min="1542" max="1542" width="14.85546875" customWidth="1"/>
    <col min="1793" max="1793" width="34" customWidth="1"/>
    <col min="1796" max="1796" width="12.5703125" customWidth="1"/>
    <col min="1798" max="1798" width="14.85546875" customWidth="1"/>
    <col min="2049" max="2049" width="34" customWidth="1"/>
    <col min="2052" max="2052" width="12.5703125" customWidth="1"/>
    <col min="2054" max="2054" width="14.85546875" customWidth="1"/>
    <col min="2305" max="2305" width="34" customWidth="1"/>
    <col min="2308" max="2308" width="12.5703125" customWidth="1"/>
    <col min="2310" max="2310" width="14.85546875" customWidth="1"/>
    <col min="2561" max="2561" width="34" customWidth="1"/>
    <col min="2564" max="2564" width="12.5703125" customWidth="1"/>
    <col min="2566" max="2566" width="14.85546875" customWidth="1"/>
    <col min="2817" max="2817" width="34" customWidth="1"/>
    <col min="2820" max="2820" width="12.5703125" customWidth="1"/>
    <col min="2822" max="2822" width="14.85546875" customWidth="1"/>
    <col min="3073" max="3073" width="34" customWidth="1"/>
    <col min="3076" max="3076" width="12.5703125" customWidth="1"/>
    <col min="3078" max="3078" width="14.85546875" customWidth="1"/>
    <col min="3329" max="3329" width="34" customWidth="1"/>
    <col min="3332" max="3332" width="12.5703125" customWidth="1"/>
    <col min="3334" max="3334" width="14.85546875" customWidth="1"/>
    <col min="3585" max="3585" width="34" customWidth="1"/>
    <col min="3588" max="3588" width="12.5703125" customWidth="1"/>
    <col min="3590" max="3590" width="14.85546875" customWidth="1"/>
    <col min="3841" max="3841" width="34" customWidth="1"/>
    <col min="3844" max="3844" width="12.5703125" customWidth="1"/>
    <col min="3846" max="3846" width="14.85546875" customWidth="1"/>
    <col min="4097" max="4097" width="34" customWidth="1"/>
    <col min="4100" max="4100" width="12.5703125" customWidth="1"/>
    <col min="4102" max="4102" width="14.85546875" customWidth="1"/>
    <col min="4353" max="4353" width="34" customWidth="1"/>
    <col min="4356" max="4356" width="12.5703125" customWidth="1"/>
    <col min="4358" max="4358" width="14.85546875" customWidth="1"/>
    <col min="4609" max="4609" width="34" customWidth="1"/>
    <col min="4612" max="4612" width="12.5703125" customWidth="1"/>
    <col min="4614" max="4614" width="14.85546875" customWidth="1"/>
    <col min="4865" max="4865" width="34" customWidth="1"/>
    <col min="4868" max="4868" width="12.5703125" customWidth="1"/>
    <col min="4870" max="4870" width="14.85546875" customWidth="1"/>
    <col min="5121" max="5121" width="34" customWidth="1"/>
    <col min="5124" max="5124" width="12.5703125" customWidth="1"/>
    <col min="5126" max="5126" width="14.85546875" customWidth="1"/>
    <col min="5377" max="5377" width="34" customWidth="1"/>
    <col min="5380" max="5380" width="12.5703125" customWidth="1"/>
    <col min="5382" max="5382" width="14.85546875" customWidth="1"/>
    <col min="5633" max="5633" width="34" customWidth="1"/>
    <col min="5636" max="5636" width="12.5703125" customWidth="1"/>
    <col min="5638" max="5638" width="14.85546875" customWidth="1"/>
    <col min="5889" max="5889" width="34" customWidth="1"/>
    <col min="5892" max="5892" width="12.5703125" customWidth="1"/>
    <col min="5894" max="5894" width="14.85546875" customWidth="1"/>
    <col min="6145" max="6145" width="34" customWidth="1"/>
    <col min="6148" max="6148" width="12.5703125" customWidth="1"/>
    <col min="6150" max="6150" width="14.85546875" customWidth="1"/>
    <col min="6401" max="6401" width="34" customWidth="1"/>
    <col min="6404" max="6404" width="12.5703125" customWidth="1"/>
    <col min="6406" max="6406" width="14.85546875" customWidth="1"/>
    <col min="6657" max="6657" width="34" customWidth="1"/>
    <col min="6660" max="6660" width="12.5703125" customWidth="1"/>
    <col min="6662" max="6662" width="14.85546875" customWidth="1"/>
    <col min="6913" max="6913" width="34" customWidth="1"/>
    <col min="6916" max="6916" width="12.5703125" customWidth="1"/>
    <col min="6918" max="6918" width="14.85546875" customWidth="1"/>
    <col min="7169" max="7169" width="34" customWidth="1"/>
    <col min="7172" max="7172" width="12.5703125" customWidth="1"/>
    <col min="7174" max="7174" width="14.85546875" customWidth="1"/>
    <col min="7425" max="7425" width="34" customWidth="1"/>
    <col min="7428" max="7428" width="12.5703125" customWidth="1"/>
    <col min="7430" max="7430" width="14.85546875" customWidth="1"/>
    <col min="7681" max="7681" width="34" customWidth="1"/>
    <col min="7684" max="7684" width="12.5703125" customWidth="1"/>
    <col min="7686" max="7686" width="14.85546875" customWidth="1"/>
    <col min="7937" max="7937" width="34" customWidth="1"/>
    <col min="7940" max="7940" width="12.5703125" customWidth="1"/>
    <col min="7942" max="7942" width="14.85546875" customWidth="1"/>
    <col min="8193" max="8193" width="34" customWidth="1"/>
    <col min="8196" max="8196" width="12.5703125" customWidth="1"/>
    <col min="8198" max="8198" width="14.85546875" customWidth="1"/>
    <col min="8449" max="8449" width="34" customWidth="1"/>
    <col min="8452" max="8452" width="12.5703125" customWidth="1"/>
    <col min="8454" max="8454" width="14.85546875" customWidth="1"/>
    <col min="8705" max="8705" width="34" customWidth="1"/>
    <col min="8708" max="8708" width="12.5703125" customWidth="1"/>
    <col min="8710" max="8710" width="14.85546875" customWidth="1"/>
    <col min="8961" max="8961" width="34" customWidth="1"/>
    <col min="8964" max="8964" width="12.5703125" customWidth="1"/>
    <col min="8966" max="8966" width="14.85546875" customWidth="1"/>
    <col min="9217" max="9217" width="34" customWidth="1"/>
    <col min="9220" max="9220" width="12.5703125" customWidth="1"/>
    <col min="9222" max="9222" width="14.85546875" customWidth="1"/>
    <col min="9473" max="9473" width="34" customWidth="1"/>
    <col min="9476" max="9476" width="12.5703125" customWidth="1"/>
    <col min="9478" max="9478" width="14.85546875" customWidth="1"/>
    <col min="9729" max="9729" width="34" customWidth="1"/>
    <col min="9732" max="9732" width="12.5703125" customWidth="1"/>
    <col min="9734" max="9734" width="14.85546875" customWidth="1"/>
    <col min="9985" max="9985" width="34" customWidth="1"/>
    <col min="9988" max="9988" width="12.5703125" customWidth="1"/>
    <col min="9990" max="9990" width="14.85546875" customWidth="1"/>
    <col min="10241" max="10241" width="34" customWidth="1"/>
    <col min="10244" max="10244" width="12.5703125" customWidth="1"/>
    <col min="10246" max="10246" width="14.85546875" customWidth="1"/>
    <col min="10497" max="10497" width="34" customWidth="1"/>
    <col min="10500" max="10500" width="12.5703125" customWidth="1"/>
    <col min="10502" max="10502" width="14.85546875" customWidth="1"/>
    <col min="10753" max="10753" width="34" customWidth="1"/>
    <col min="10756" max="10756" width="12.5703125" customWidth="1"/>
    <col min="10758" max="10758" width="14.85546875" customWidth="1"/>
    <col min="11009" max="11009" width="34" customWidth="1"/>
    <col min="11012" max="11012" width="12.5703125" customWidth="1"/>
    <col min="11014" max="11014" width="14.85546875" customWidth="1"/>
    <col min="11265" max="11265" width="34" customWidth="1"/>
    <col min="11268" max="11268" width="12.5703125" customWidth="1"/>
    <col min="11270" max="11270" width="14.85546875" customWidth="1"/>
    <col min="11521" max="11521" width="34" customWidth="1"/>
    <col min="11524" max="11524" width="12.5703125" customWidth="1"/>
    <col min="11526" max="11526" width="14.85546875" customWidth="1"/>
    <col min="11777" max="11777" width="34" customWidth="1"/>
    <col min="11780" max="11780" width="12.5703125" customWidth="1"/>
    <col min="11782" max="11782" width="14.85546875" customWidth="1"/>
    <col min="12033" max="12033" width="34" customWidth="1"/>
    <col min="12036" max="12036" width="12.5703125" customWidth="1"/>
    <col min="12038" max="12038" width="14.85546875" customWidth="1"/>
    <col min="12289" max="12289" width="34" customWidth="1"/>
    <col min="12292" max="12292" width="12.5703125" customWidth="1"/>
    <col min="12294" max="12294" width="14.85546875" customWidth="1"/>
    <col min="12545" max="12545" width="34" customWidth="1"/>
    <col min="12548" max="12548" width="12.5703125" customWidth="1"/>
    <col min="12550" max="12550" width="14.85546875" customWidth="1"/>
    <col min="12801" max="12801" width="34" customWidth="1"/>
    <col min="12804" max="12804" width="12.5703125" customWidth="1"/>
    <col min="12806" max="12806" width="14.85546875" customWidth="1"/>
    <col min="13057" max="13057" width="34" customWidth="1"/>
    <col min="13060" max="13060" width="12.5703125" customWidth="1"/>
    <col min="13062" max="13062" width="14.85546875" customWidth="1"/>
    <col min="13313" max="13313" width="34" customWidth="1"/>
    <col min="13316" max="13316" width="12.5703125" customWidth="1"/>
    <col min="13318" max="13318" width="14.85546875" customWidth="1"/>
    <col min="13569" max="13569" width="34" customWidth="1"/>
    <col min="13572" max="13572" width="12.5703125" customWidth="1"/>
    <col min="13574" max="13574" width="14.85546875" customWidth="1"/>
    <col min="13825" max="13825" width="34" customWidth="1"/>
    <col min="13828" max="13828" width="12.5703125" customWidth="1"/>
    <col min="13830" max="13830" width="14.85546875" customWidth="1"/>
    <col min="14081" max="14081" width="34" customWidth="1"/>
    <col min="14084" max="14084" width="12.5703125" customWidth="1"/>
    <col min="14086" max="14086" width="14.85546875" customWidth="1"/>
    <col min="14337" max="14337" width="34" customWidth="1"/>
    <col min="14340" max="14340" width="12.5703125" customWidth="1"/>
    <col min="14342" max="14342" width="14.85546875" customWidth="1"/>
    <col min="14593" max="14593" width="34" customWidth="1"/>
    <col min="14596" max="14596" width="12.5703125" customWidth="1"/>
    <col min="14598" max="14598" width="14.85546875" customWidth="1"/>
    <col min="14849" max="14849" width="34" customWidth="1"/>
    <col min="14852" max="14852" width="12.5703125" customWidth="1"/>
    <col min="14854" max="14854" width="14.85546875" customWidth="1"/>
    <col min="15105" max="15105" width="34" customWidth="1"/>
    <col min="15108" max="15108" width="12.5703125" customWidth="1"/>
    <col min="15110" max="15110" width="14.85546875" customWidth="1"/>
    <col min="15361" max="15361" width="34" customWidth="1"/>
    <col min="15364" max="15364" width="12.5703125" customWidth="1"/>
    <col min="15366" max="15366" width="14.85546875" customWidth="1"/>
    <col min="15617" max="15617" width="34" customWidth="1"/>
    <col min="15620" max="15620" width="12.5703125" customWidth="1"/>
    <col min="15622" max="15622" width="14.85546875" customWidth="1"/>
    <col min="15873" max="15873" width="34" customWidth="1"/>
    <col min="15876" max="15876" width="12.5703125" customWidth="1"/>
    <col min="15878" max="15878" width="14.85546875" customWidth="1"/>
    <col min="16129" max="16129" width="34" customWidth="1"/>
    <col min="16132" max="16132" width="12.5703125" customWidth="1"/>
    <col min="16134" max="16134" width="14.85546875" customWidth="1"/>
  </cols>
  <sheetData>
    <row r="1" spans="1:6" ht="35.1" customHeight="1">
      <c r="A1" s="95" t="s">
        <v>9</v>
      </c>
      <c r="B1" s="96"/>
      <c r="C1" s="96"/>
      <c r="D1" s="96"/>
      <c r="E1" s="96"/>
      <c r="F1" s="97"/>
    </row>
    <row r="2" spans="1:6" ht="35.1" customHeight="1">
      <c r="A2" s="98" t="s">
        <v>10</v>
      </c>
      <c r="B2" s="99"/>
      <c r="C2" s="99"/>
      <c r="D2" s="99"/>
      <c r="E2" s="99"/>
      <c r="F2" s="100"/>
    </row>
    <row r="3" spans="1:6" ht="35.1" customHeight="1">
      <c r="A3" s="101" t="s">
        <v>31</v>
      </c>
      <c r="B3" s="102"/>
      <c r="C3" s="102"/>
      <c r="D3" s="102"/>
      <c r="E3" s="104"/>
      <c r="F3" s="103"/>
    </row>
    <row r="4" spans="1:6" ht="50.1" customHeigh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11</v>
      </c>
      <c r="F4" s="39" t="s">
        <v>7</v>
      </c>
    </row>
    <row r="5" spans="1:6" ht="39.950000000000003" customHeight="1">
      <c r="A5" s="62">
        <v>29307</v>
      </c>
      <c r="B5" s="62" t="s">
        <v>16</v>
      </c>
      <c r="C5" s="62">
        <v>52352</v>
      </c>
      <c r="D5" s="63">
        <v>0</v>
      </c>
      <c r="E5" s="64"/>
      <c r="F5" s="63">
        <v>0</v>
      </c>
    </row>
    <row r="6" spans="1:6" ht="39.950000000000003" customHeight="1">
      <c r="A6" s="62">
        <v>15264</v>
      </c>
      <c r="B6" s="62" t="s">
        <v>0</v>
      </c>
      <c r="C6" s="62">
        <v>52393</v>
      </c>
      <c r="D6" s="63">
        <v>0</v>
      </c>
      <c r="E6" s="62"/>
      <c r="F6" s="63">
        <v>0</v>
      </c>
    </row>
    <row r="7" spans="1:6" ht="39.950000000000003" customHeight="1">
      <c r="A7" s="62">
        <v>15940</v>
      </c>
      <c r="B7" s="62" t="s">
        <v>13</v>
      </c>
      <c r="C7" s="62">
        <v>52266</v>
      </c>
      <c r="D7" s="63">
        <v>0</v>
      </c>
      <c r="E7" s="62"/>
      <c r="F7" s="63">
        <v>0</v>
      </c>
    </row>
    <row r="8" spans="1:6" ht="39.950000000000003" customHeight="1">
      <c r="A8" s="62">
        <v>24178</v>
      </c>
      <c r="B8" s="62" t="s">
        <v>1</v>
      </c>
      <c r="C8" s="62">
        <v>52306</v>
      </c>
      <c r="D8" s="63">
        <v>21679.77</v>
      </c>
      <c r="E8" s="62"/>
      <c r="F8" s="63">
        <v>21679.77</v>
      </c>
    </row>
    <row r="9" spans="1:6" ht="39.950000000000003" customHeight="1">
      <c r="A9" s="62">
        <v>24225</v>
      </c>
      <c r="B9" s="62" t="s">
        <v>14</v>
      </c>
      <c r="C9" s="62">
        <v>52340</v>
      </c>
      <c r="D9" s="63">
        <v>0</v>
      </c>
      <c r="E9" s="62"/>
      <c r="F9" s="63">
        <v>0</v>
      </c>
    </row>
    <row r="10" spans="1:6" ht="39.950000000000003" customHeight="1">
      <c r="A10" s="62">
        <v>24382</v>
      </c>
      <c r="B10" s="62" t="s">
        <v>2</v>
      </c>
      <c r="C10" s="62">
        <v>52267</v>
      </c>
      <c r="D10" s="63">
        <v>0</v>
      </c>
      <c r="E10" s="62"/>
      <c r="F10" s="63">
        <v>0</v>
      </c>
    </row>
    <row r="11" spans="1:6" ht="39.950000000000003" customHeight="1">
      <c r="A11" s="62">
        <v>28662</v>
      </c>
      <c r="B11" s="62" t="s">
        <v>15</v>
      </c>
      <c r="C11" s="62">
        <v>52308</v>
      </c>
      <c r="D11" s="63">
        <v>0</v>
      </c>
      <c r="E11" s="62"/>
      <c r="F11" s="63">
        <v>0</v>
      </c>
    </row>
    <row r="12" spans="1:6" ht="39.950000000000003" customHeight="1">
      <c r="A12" s="62">
        <v>30776</v>
      </c>
      <c r="B12" s="62" t="s">
        <v>17</v>
      </c>
      <c r="C12" s="62">
        <v>52326</v>
      </c>
      <c r="D12" s="63">
        <v>0</v>
      </c>
      <c r="E12" s="62"/>
      <c r="F12" s="63">
        <v>0</v>
      </c>
    </row>
    <row r="13" spans="1:6" ht="39.950000000000003" customHeight="1">
      <c r="A13" s="62">
        <v>31674</v>
      </c>
      <c r="B13" s="62" t="s">
        <v>18</v>
      </c>
      <c r="C13" s="62">
        <v>52324</v>
      </c>
      <c r="D13" s="65">
        <v>47821.63</v>
      </c>
      <c r="E13" s="66"/>
      <c r="F13" s="65">
        <v>47821.63</v>
      </c>
    </row>
    <row r="14" spans="1:6" ht="39.950000000000003" customHeight="1">
      <c r="A14" s="62">
        <v>31717</v>
      </c>
      <c r="B14" s="62" t="s">
        <v>19</v>
      </c>
      <c r="C14" s="62">
        <v>52341</v>
      </c>
      <c r="D14" s="67">
        <v>0</v>
      </c>
      <c r="E14" s="68"/>
      <c r="F14" s="67">
        <v>0</v>
      </c>
    </row>
    <row r="15" spans="1:6" ht="39.950000000000003" customHeight="1">
      <c r="A15" s="62">
        <v>33282</v>
      </c>
      <c r="B15" s="62" t="s">
        <v>20</v>
      </c>
      <c r="C15" s="62">
        <v>52382</v>
      </c>
      <c r="D15" s="63">
        <v>0</v>
      </c>
      <c r="E15" s="62"/>
      <c r="F15" s="63">
        <v>0</v>
      </c>
    </row>
    <row r="16" spans="1:6" ht="30.75" customHeight="1">
      <c r="A16" s="61"/>
      <c r="B16" s="61"/>
      <c r="C16" s="61"/>
      <c r="D16" s="71" t="s">
        <v>8</v>
      </c>
      <c r="E16" s="69"/>
      <c r="F16" s="70">
        <v>69501.399999999994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Fondo Revolvente Enero 24</vt:lpstr>
      <vt:lpstr>Fondo Revolvente Feb 24</vt:lpstr>
      <vt:lpstr>Fondo Revolvente Marzo 24</vt:lpstr>
      <vt:lpstr>Fondo Revolvente Abril 24</vt:lpstr>
      <vt:lpstr>Fondo Revolvente Mayo 24</vt:lpstr>
      <vt:lpstr>Fondo Revolvente Junio 24</vt:lpstr>
      <vt:lpstr>Fondo Revolvente Julio 24</vt:lpstr>
      <vt:lpstr>Fondo Revolvente Agosto24</vt:lpstr>
      <vt:lpstr>Fondo Revolvente Sep 24</vt:lpstr>
      <vt:lpstr>Fondo Revolvente Octubre24</vt:lpstr>
      <vt:lpstr>Fondo Revolvente Nov 24</vt:lpstr>
      <vt:lpstr>Fondo Revolvente Dic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Mejia Espinoza</dc:creator>
  <cp:lastModifiedBy>Sergio Javier Cisneros Bello</cp:lastModifiedBy>
  <cp:lastPrinted>2024-01-02T16:55:50Z</cp:lastPrinted>
  <dcterms:created xsi:type="dcterms:W3CDTF">2023-06-01T20:58:33Z</dcterms:created>
  <dcterms:modified xsi:type="dcterms:W3CDTF">2025-01-21T18:00:01Z</dcterms:modified>
</cp:coreProperties>
</file>