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1477A27-9429-4FD8-B31A-3475CF95151C}" xr6:coauthVersionLast="36" xr6:coauthVersionMax="47" xr10:uidLastSave="{00000000-0000-0000-0000-000000000000}"/>
  <bookViews>
    <workbookView xWindow="0" yWindow="0" windowWidth="28800" windowHeight="12225" xr2:uid="{00000000-000D-0000-FFFF-FFFF00000000}"/>
  </bookViews>
  <sheets>
    <sheet name="COT" sheetId="1" r:id="rId1"/>
    <sheet name="SO Corresponsable" sheetId="3" r:id="rId2"/>
    <sheet name="Objetivo Gral. y Espec." sheetId="2" r:id="rId3"/>
  </sheets>
  <externalReferences>
    <externalReference r:id="rId4"/>
    <externalReference r:id="rId5"/>
    <externalReference r:id="rId6"/>
    <externalReference r:id="rId7"/>
  </externalReferences>
  <definedNames>
    <definedName name="a">[1]hidden4!$A$1:$A$4</definedName>
    <definedName name="Hidden_1_Tabla_3892793">[2]Hidden_1_Tabla_389279!$A$1:$A$3</definedName>
    <definedName name="Hidden_1_Tabla_3892815">[2]Hidden_1_Tabla_389281!$A$1:$A$4</definedName>
    <definedName name="Hidden_1_Tabla_3902753">[3]Hidden_1_Tabla_390275!$A$1:$A$3</definedName>
    <definedName name="Hidden_1_Tabla_3902775">[3]Hidden_1_Tabla_390277!$A$1:$A$4</definedName>
    <definedName name="Hidden_24">[3]Hidden_2!$A$1:$A$5</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P11" i="1" l="1"/>
  <c r="P12" i="1"/>
  <c r="P13" i="1"/>
  <c r="P14" i="1"/>
  <c r="P15" i="1"/>
  <c r="P16" i="1"/>
  <c r="P17" i="1"/>
  <c r="P18" i="1"/>
  <c r="P19" i="1"/>
  <c r="P20" i="1"/>
</calcChain>
</file>

<file path=xl/sharedStrings.xml><?xml version="1.0" encoding="utf-8"?>
<sst xmlns="http://schemas.openxmlformats.org/spreadsheetml/2006/main" count="640" uniqueCount="198">
  <si>
    <t>AYUNTAMIENTO DE ZAPOPAN, JALISCO</t>
  </si>
  <si>
    <t>VI. La información de la gestión pública</t>
  </si>
  <si>
    <t>Identificación y Presupuestación del Programa</t>
  </si>
  <si>
    <t>TÍTULO</t>
  </si>
  <si>
    <t>NOMBRE CORTO</t>
  </si>
  <si>
    <t>DESCRIPCIÓN</t>
  </si>
  <si>
    <t>Compensación a la ocupación Temporal</t>
  </si>
  <si>
    <t>COT</t>
  </si>
  <si>
    <t>Programas sociales desarrollados
 por sujetos obligados</t>
  </si>
  <si>
    <t>9</t>
  </si>
  <si>
    <t>10</t>
  </si>
  <si>
    <t>2</t>
  </si>
  <si>
    <t>7</t>
  </si>
  <si>
    <t>4</t>
  </si>
  <si>
    <t>6</t>
  </si>
  <si>
    <t>1</t>
  </si>
  <si>
    <t>12</t>
  </si>
  <si>
    <t>13</t>
  </si>
  <si>
    <t>14</t>
  </si>
  <si>
    <t>230048</t>
  </si>
  <si>
    <t>230051</t>
  </si>
  <si>
    <t>230006</t>
  </si>
  <si>
    <t>230037</t>
  </si>
  <si>
    <t>230028</t>
  </si>
  <si>
    <t>230029</t>
  </si>
  <si>
    <t>230012</t>
  </si>
  <si>
    <t>230050</t>
  </si>
  <si>
    <t>230013</t>
  </si>
  <si>
    <t>230025</t>
  </si>
  <si>
    <t>230032</t>
  </si>
  <si>
    <t>230033</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</si>
  <si>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</si>
  <si>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</si>
  <si>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</si>
  <si>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</si>
  <si>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</si>
  <si>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</si>
  <si>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</si>
  <si>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</si>
  <si>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</si>
  <si>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</si>
  <si>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</si>
  <si>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</si>
  <si>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</si>
  <si>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</si>
  <si>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</si>
  <si>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</si>
  <si>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</si>
  <si>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</si>
  <si>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</si>
  <si>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</si>
  <si>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</si>
  <si>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</si>
  <si>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</si>
  <si>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</si>
  <si>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</si>
  <si>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</si>
  <si>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</si>
  <si>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</si>
  <si>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</si>
  <si>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</si>
  <si>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</si>
  <si>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</si>
  <si>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</si>
  <si>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</si>
  <si>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</si>
  <si>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</si>
  <si>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</si>
  <si>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</si>
  <si>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Ejercicio</t>
  </si>
  <si>
    <t>Tipo de programa social desarrollado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</si>
  <si>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</si>
  <si>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</si>
  <si>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</si>
  <si>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</si>
  <si>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</si>
  <si>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</si>
  <si>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</si>
  <si>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</si>
  <si>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</si>
  <si>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</si>
  <si>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Partida de la Erogación</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</si>
  <si>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</si>
  <si>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</si>
  <si>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</si>
  <si>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</si>
  <si>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</si>
  <si>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</si>
  <si>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</si>
  <si>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</si>
  <si>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</si>
  <si>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</si>
  <si>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</si>
  <si>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</si>
  <si>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</si>
  <si>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</si>
  <si>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</si>
  <si>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</si>
  <si>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</si>
  <si>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</si>
  <si>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</si>
  <si>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</si>
  <si>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</si>
  <si>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</si>
  <si>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</si>
  <si>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</si>
  <si>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</si>
  <si>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</si>
  <si>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</si>
  <si>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</si>
  <si>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</si>
  <si>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</si>
  <si>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 a reglas de operación</t>
  </si>
  <si>
    <t>Hipervínculo a informes periódicos de ejecución</t>
  </si>
  <si>
    <t>Hipervínculo al resultados de  las evaluaciones</t>
  </si>
  <si>
    <t>Fecha de publicación de las evaluaciones</t>
  </si>
  <si>
    <t>Área responsable de la información</t>
  </si>
  <si>
    <t>Año</t>
  </si>
  <si>
    <t>Fecha de actualización</t>
  </si>
  <si>
    <t>Nota</t>
  </si>
  <si>
    <t>Programas de transferencia</t>
  </si>
  <si>
    <t>No</t>
  </si>
  <si>
    <t>Coordinación General de Desarrollo Económico y Combate a la Desigualdad</t>
  </si>
  <si>
    <t xml:space="preserve">No aplica </t>
  </si>
  <si>
    <t>441
 443</t>
  </si>
  <si>
    <t>No aplica</t>
  </si>
  <si>
    <t>El Responsable, mediante el área correspondiente llevará a cabo en forma directa o a través de instancias externas, las evaluaciones que se consideren apropiadas conforme a sus necesidades y recursos disponibles.
Para ello, se deberá considerar el análisis de la matriz de marco lógico donde se encuentra considerado El Programa, así como el seguimiento y monitoreo en la operación de El Programa, con el propósito de conocer y retroalimentar las posibles acciones futuras de mejora en su desempeño.</t>
  </si>
  <si>
    <t>https://www.zapopan.gob.mx/transparencia/articulo-8/sistema-de-evaluacion-de-desempeno-sed/</t>
  </si>
  <si>
    <t xml:space="preserve">Mensual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</si>
  <si>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</si>
  <si>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https://www.zapopan.gob.mx/transparencia/rendicion-de-cuentas/balances-generales/</t>
  </si>
  <si>
    <t>https://www.zapopan.gob.mx/transparencia/articulo-8/estudios-financiados/</t>
  </si>
  <si>
    <t>No se han realizado</t>
  </si>
  <si>
    <t>27976</t>
  </si>
  <si>
    <t>27977</t>
  </si>
  <si>
    <t>27978</t>
  </si>
  <si>
    <t>27979</t>
  </si>
  <si>
    <t>ID</t>
  </si>
  <si>
    <t>Objetivo general</t>
  </si>
  <si>
    <t>Objetivos específicos</t>
  </si>
  <si>
    <t>Alcances del programa</t>
  </si>
  <si>
    <t>Metas físicas</t>
  </si>
  <si>
    <t>27980</t>
  </si>
  <si>
    <t>27981</t>
  </si>
  <si>
    <t>Sujeto obligado corresponsable del programa:</t>
  </si>
  <si>
    <t>Área o unidad(es) responsable(s)</t>
  </si>
  <si>
    <t>Coordinación General de Desarrollo Económico y Combate a la Desigualdad.</t>
  </si>
  <si>
    <t>Compensación a la Ocupación Temporal “COT”</t>
  </si>
  <si>
    <t>Ser mexicano o tener residencia legal en México, tener dieciocho años o más, contar con Identificación Oficial vigente o documento expedido por la autoridad migratoria competente, copia de CURP, comprobante de domicilio no mayor a 3 meses de antigüedad, llenado de, formato de registro personal, carta compromiso.</t>
  </si>
  <si>
    <t>Hipervínculo Padrón de Beneficiarios</t>
  </si>
  <si>
    <t>Reglas de Operación</t>
  </si>
  <si>
    <t xml:space="preserve">El programa desarrollará diversas actividades laborales de ámbito administrativo así como también actividades operativas. </t>
  </si>
  <si>
    <t>Porcentaje de personas beneficiadas con apoyo económico de Compensación de la Ocupación Temporal</t>
  </si>
  <si>
    <t>Incrementar los ingresos de las personas desempleadas y subdesempleadas que participen en el apoyo, proyectos temporales de caracter gubernamental desarrollados por el municipio de Zapopan</t>
  </si>
  <si>
    <t>(Número de apoyos económicos entregados / número de apoyos económicos programados para beneficiarios) * 100.</t>
  </si>
  <si>
    <t>Porcentaje</t>
  </si>
  <si>
    <t>Eficiencia</t>
  </si>
  <si>
    <t>Hipervínculo a las Reglas de Operación</t>
  </si>
  <si>
    <t>Marzo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</si>
  <si>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Coordinación General de Desarrollo económico y combate a la desigualdad es para el ejercicio fiscal 2024 que asciende a $2'800,000.00</t>
  </si>
  <si>
    <t>https://www.zapopan.gob.mx/wp-content/uploads/2024/04/Reglas_Operacion_COT_2024.pdf</t>
  </si>
  <si>
    <t>Los montos de apoyo económico fueron iguales para todas  y todos ganando un salario de $270 pesos mxn diarios con un horario de lunes a viernes</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</si>
  <si>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t>
  </si>
  <si>
    <t>a) Realizar todas las actividades necesarias para el cumplimiento del programa Compensacion a la Ocupacion Temporal.
b) Los beneficiarios seleccionados deberán firmar una carta compromiso del cumplimiento de las obligaciones derivadas del programa Compensacion a la Ocupacion Temporal. 
c) Cuidar y mantener en buen estado las instalaciones, equipo y herramientas que se utilicen en el desarrollo de sus actividades, siendo responsable exclusivo, directo y personal del maltrato, avería, pérdida o robo ocasionado por su descuido, dolo o negligencia, queda eximida la Coordinación General de Desarrollo Económico y Combate a la Desigualdad de responsabilidad por cualquier tipo de daño que cometan aquellos;
d) Proporcionar, bajo protesta de decir la verdad, la información que le requiera la Coordinación General de Desarrollo Económico y Combate a la Desigualdad.
e) Realizar las actividades del programa Compensacion a la Ocupacion Temporal en los horarios y días que para tal efecto se hayan establecido en el proyecto temporal de carácter gubernamental previamente validado.
f) Firmar los listados de recepción de los apoyos económicos entregados de forma mensual.</t>
  </si>
  <si>
    <t>a) Incumplir cualquiera de las obligaciones establecidas en el apartado anterior de las presentes Reglas de Operación.
b)  Proporcionar datos o documentos falsos
c) Incumplir con las indicaciones que disponga su encargado designado, respecto de las actividades asignadas y los horarios en que deben realizarse debiendo cumplirse durante el tiempo que dure el programa Compensacion a la Ocupacion Temporal.
d) Realizar sus actividades en estado de ebriedad o bajo el influjo de alguna sustancia prohibida.
e)  Se considerará baja del programa si existen 3 faltas consecutivas del beneficiario.</t>
  </si>
  <si>
    <t>Febrero</t>
  </si>
  <si>
    <t>Coordinacion General de Desarrollo Economico y Combate a la Desigualdad</t>
  </si>
  <si>
    <t xml:space="preserve">Reglas de Operación </t>
  </si>
  <si>
    <t>Si</t>
  </si>
  <si>
    <t>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</si>
  <si>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Incrementar los ingresos de las personas desempleadas y subempleadas, que participen en el programa de Compensación a la Ocupación Temporal  desarrollado por el Municipio de Zapopan, así como también el incremento a la mejora de la calidad de vida de individuos en edades de 18 años en adelante incluyendo a adultos mayores.</t>
  </si>
  <si>
    <t>Corto plazo</t>
  </si>
  <si>
    <t>1. Otorgar oportunidades de participación en apoyos sociales ofertados para las personas desempleadas y subempleadas.
2. Vincular a las personas desempleadas o subempleadas solicitantes, de acuerdo con el perfil requerido, para cubrir las vacantes en los proyectos de carácter gubernamenta desarrollados por el Municipio de Zapopan.
3. Apoyar a las personas desempleadas y subempleadas mediante el otorgamiento de una compensación económica que permita atender sus necesidades básicas durante el lapso que transcurre el Compensacion a la Ocupacion Temporal.
4. Impulsar el desarrollo de habilidades de los beneficiarios participantes del Compensacion a la Ocupacion Temporal, a fin de que, al finalizar, se logren colocar en un trabajo formal.</t>
  </si>
  <si>
    <t xml:space="preserve">a) Tener el rango de edad de los 18 años en adelante 
  b) Ser persona desempleada o subempleada o contar con algún interés potencial para desarrollar las actividades pertinentes </t>
  </si>
  <si>
    <t xml:space="preserve">Personas de 18 años en adelante pertenecientes al Apoyo de Compensación a la Ocupación Temporal “COT”, que residan actualmente en el municipio de Zapopan  </t>
  </si>
  <si>
    <t>https://www.zapopan.gob.mx/wp-content/uploads/2024/04/Padron_Beneficiarios_COT_Febrero_2024.xlsx</t>
  </si>
  <si>
    <t>https://www.zapopan.gob.mx/wp-content/uploads/2024/04/Padron_Beneficiarios_COT_Marzo_2024.xlsx</t>
  </si>
  <si>
    <t>Abril</t>
  </si>
  <si>
    <t>https://www.zapopan.gob.mx/wp-content/uploads/2024/05/Padron_Beneficiarios_COT_Abril_2024.xlsx</t>
  </si>
  <si>
    <t>Mayo</t>
  </si>
  <si>
    <t>https://www.zapopan.gob.mx/wp-content/uploads/2024/06/Padron_Beneficiarios_COT_Mayo_2024.xlsx</t>
  </si>
  <si>
    <t>Junio</t>
  </si>
  <si>
    <t>https://www.zapopan.gob.mx/wp-content/uploads/2024/07/Padron_Beneficiarios_COT_Junio_2024.xlsx</t>
  </si>
  <si>
    <t>Julio</t>
  </si>
  <si>
    <t>https://www.zapopan.gob.mx/wp-content/uploads/2024/08/Padron_Beneficiarios_COT_Julio_2024.xlsx</t>
  </si>
  <si>
    <t>Agosto</t>
  </si>
  <si>
    <t>https://www.zapopan.gob.mx/wp-content/uploads/2024/09/Padron_Beneficiarios_COT_Agosto_2024.xlsx</t>
  </si>
  <si>
    <t>https://www.zapopan.gob.mx/wp-content/uploads/2025/01/Modificacion_Presupuestal_COT_Febrero_2024.pdf</t>
  </si>
  <si>
    <t>https://www.zapopan.gob.mx/wp-content/uploads/2025/01/Modificacion_Presupuestal_COT_Agosto_2024.pdf</t>
  </si>
  <si>
    <t>Septiembre</t>
  </si>
  <si>
    <t>Octubre</t>
  </si>
  <si>
    <t>Noviembre</t>
  </si>
  <si>
    <t>Diciembre</t>
  </si>
  <si>
    <t>https://www.zapopan.gob.mx/wp-content/uploads/2025/01/Modificacion_Presupuestal_COT_Diciembre_2024.pdf</t>
  </si>
  <si>
    <t>https://www.zapopan.gob.mx/wp-content/uploads/2025/01/Padron_Beneficiarios_COT_Septiembre_2024.xlsx</t>
  </si>
  <si>
    <t>https://www.zapopan.gob.mx/wp-content/uploads/2025/01/Padron_Beneficiarios_COT_Octubre_2024.xlsx</t>
  </si>
  <si>
    <t>https://www.zapopan.gob.mx/wp-content/uploads/2025/01/Padron_Beneficiarios_COT_Noviembre_2024.xlsx</t>
  </si>
  <si>
    <t>https://www.zapopan.gob.mx/wp-content/uploads/2025/01/Padron_Beneficiarios_COT_Diciembre_2024.xlsx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</si>
</sst>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_-&quot;$&quot;* #,##0.00_-;\-&quot;$&quot;* #,##0.00_-;_-&quot;$&quot;* &quot;-&quot;??_-;_-@"/>
    <numFmt numFmtId="168" formatCode="_-&quot;$&quot;* #,##0.00_-;\-&quot;$&quot;* #,##0.00_-;_-&quot;$&quot;* &quot;-&quot;??_-;_-@_-"/>
    <numFmt numFmtId="169" formatCode="_-* #,##0.00_-;\-* #,##0.00_-;_-* &quot;-&quot;??_-;_-@_-"/>
  </numFmts>
  <fonts count="25" x14ac:knownFonts="1">
    <font>
      <sz val="10"/>
      <color rgb="FF000000"/>
      <name val="Arial"/>
      <scheme val="minor"/>
    </font>
    <font>
      <b/>
      <sz val="12"/>
      <color theme="1"/>
      <name val="Century Gothic"/>
      <family val="2"/>
    </font>
    <font>
      <sz val="14"/>
      <color theme="1"/>
      <name val="Arial"/>
      <family val="2"/>
    </font>
    <font>
      <b/>
      <sz val="8"/>
      <color rgb="FFFFFFFF"/>
      <name val="Century Gothic"/>
      <family val="2"/>
    </font>
    <font>
      <sz val="8"/>
      <color theme="1"/>
      <name val="Arial"/>
      <family val="2"/>
    </font>
    <font>
      <b/>
      <sz val="8"/>
      <color rgb="FF000000"/>
      <name val="Century Gothic"/>
      <family val="2"/>
    </font>
    <font>
      <sz val="8"/>
      <color theme="1"/>
      <name val="Century Gothic"/>
      <family val="2"/>
    </font>
    <font>
      <sz val="8"/>
      <color rgb="FF000000"/>
      <name val="Century Gothic"/>
      <family val="2"/>
    </font>
    <font>
      <u/>
      <sz val="8"/>
      <color theme="10"/>
      <name val="Century Gothic"/>
      <family val="2"/>
    </font>
    <font>
      <u/>
      <sz val="8"/>
      <color rgb="FF0563C1"/>
      <name val="Century Gothic"/>
      <family val="2"/>
    </font>
    <font>
      <sz val="10"/>
      <color theme="1"/>
      <name val="Arial"/>
      <family val="2"/>
    </font>
    <font>
      <sz val="10"/>
      <color theme="1"/>
      <name val="Arial"/>
      <family val="2"/>
      <scheme val="minor"/>
    </font>
    <font>
      <b/>
      <sz val="9"/>
      <color rgb="FFFFFFFF"/>
      <name val="Century Gothic"/>
      <family val="2"/>
    </font>
    <font>
      <sz val="9"/>
      <color theme="1"/>
      <name val="Arial"/>
      <family val="2"/>
    </font>
    <font>
      <sz val="12"/>
      <color rgb="FF000000"/>
      <name val="Times New Roman"/>
      <family val="1"/>
    </font>
    <font>
      <sz val="11"/>
      <color rgb="FF000000"/>
      <name val="Arial"/>
      <family val="2"/>
      <scheme val="minor"/>
    </font>
    <font>
      <u/>
      <sz val="11"/>
      <color theme="10"/>
      <name val="Arial"/>
      <family val="2"/>
      <scheme val="minor"/>
    </font>
    <font>
      <u/>
      <sz val="10"/>
      <color theme="10"/>
      <name val="Arial"/>
      <family val="2"/>
      <scheme val="minor"/>
    </font>
    <font>
      <sz val="10"/>
      <name val="Arial"/>
      <family val="2"/>
    </font>
    <font>
      <u/>
      <sz val="10"/>
      <color theme="10"/>
      <name val="Arial"/>
      <family val="2"/>
    </font>
    <font>
      <sz val="11"/>
      <color rgb="FF000000"/>
      <name val="Calibri"/>
      <family val="2"/>
    </font>
    <font>
      <u/>
      <sz val="10"/>
      <color rgb="FF0563C1"/>
      <name val="Arial"/>
      <family val="2"/>
    </font>
    <font>
      <sz val="8"/>
      <name val="Century Gothic"/>
      <family val="2"/>
    </font>
    <font>
      <sz val="11"/>
      <color indexed="8"/>
      <name val="Arial"/>
      <family val="2"/>
      <scheme val="minor"/>
    </font>
    <font>
      <sz val="10"/>
      <color rgb="FF000000"/>
      <name val="Arial"/>
      <family val="2"/>
      <scheme val="minor"/>
    </font>
  </fonts>
  <fills count="9">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D8D8D8"/>
        <bgColor rgb="FFD8D8D8"/>
      </patternFill>
    </fill>
    <fill>
      <patternFill patternType="solid">
        <fgColor rgb="FFE1E1E1"/>
        <bgColor rgb="FFE1E1E1"/>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s>
  <borders count="27">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46">
    <xf numFmtId="0" fontId="0" fillId="0" borderId="0"/>
    <xf numFmtId="0" fontId="15" fillId="0" borderId="1"/>
    <xf numFmtId="0" fontId="16" fillId="0" borderId="1" applyNumberFormat="0" applyFill="0" applyBorder="0" applyAlignment="0" applyProtection="0"/>
    <xf numFmtId="0" fontId="17" fillId="0" borderId="0" applyNumberFormat="0" applyFill="0" applyBorder="0" applyAlignment="0" applyProtection="0"/>
    <xf numFmtId="0" fontId="18" fillId="0" borderId="1"/>
    <xf numFmtId="0" fontId="19" fillId="0" borderId="1" applyNumberFormat="0" applyFill="0" applyBorder="0" applyAlignment="0" applyProtection="0"/>
    <xf numFmtId="0" fontId="15" fillId="0" borderId="1"/>
    <xf numFmtId="0" fontId="15" fillId="0" borderId="1"/>
    <xf numFmtId="0" fontId="20" fillId="0" borderId="1"/>
    <xf numFmtId="0" fontId="21" fillId="0" borderId="1" applyNumberFormat="0" applyFill="0" applyBorder="0" applyAlignment="0" applyProtection="0"/>
    <xf numFmtId="0" fontId="23" fillId="0" borderId="1"/>
    <xf numFmtId="169" fontId="23" fillId="0" borderId="1" applyFont="0" applyFill="0" applyBorder="0" applyAlignment="0" applyProtection="0"/>
    <xf numFmtId="0" fontId="16" fillId="0" borderId="1" applyNumberFormat="0" applyFill="0" applyBorder="0" applyAlignment="0" applyProtection="0"/>
    <xf numFmtId="169" fontId="23" fillId="0" borderId="1" applyFont="0" applyFill="0" applyBorder="0" applyAlignment="0" applyProtection="0"/>
    <xf numFmtId="169" fontId="23" fillId="0" borderId="1" applyFont="0" applyFill="0" applyBorder="0" applyAlignment="0" applyProtection="0"/>
    <xf numFmtId="169" fontId="23" fillId="0" borderId="1" applyFont="0" applyFill="0" applyBorder="0" applyAlignment="0" applyProtection="0"/>
    <xf numFmtId="169" fontId="23" fillId="0" borderId="1" applyFont="0" applyFill="0" applyBorder="0" applyAlignment="0" applyProtection="0"/>
    <xf numFmtId="0" fontId="24" fillId="0" borderId="1"/>
    <xf numFmtId="169" fontId="18" fillId="0" borderId="1" applyFont="0" applyFill="0" applyBorder="0" applyAlignment="0" applyProtection="0"/>
    <xf numFmtId="169" fontId="18" fillId="0" borderId="1" applyFont="0" applyFill="0" applyBorder="0" applyAlignment="0" applyProtection="0"/>
    <xf numFmtId="0" fontId="16" fillId="0" borderId="1" applyNumberForma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0" fontId="18" fillId="0" borderId="1"/>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9" fontId="23"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8"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xf numFmtId="169" fontId="18" fillId="0" borderId="1" applyFont="0" applyFill="0" applyBorder="0" applyAlignment="0" applyProtection="0"/>
  </cellStyleXfs>
  <cellXfs count="70">
    <xf numFmtId="0" fontId="0" fillId="0" borderId="0" xfId="0" applyFont="1" applyAlignment="1"/>
    <xf numFmtId="0" fontId="2" fillId="2" borderId="1" xfId="0" applyFont="1" applyFill="1" applyBorder="1"/>
    <xf numFmtId="0" fontId="4" fillId="2" borderId="1" xfId="0" applyFont="1" applyFill="1" applyBorder="1"/>
    <xf numFmtId="0" fontId="5" fillId="4" borderId="4" xfId="0" applyFont="1" applyFill="1" applyBorder="1" applyAlignment="1">
      <alignment horizontal="center" vertical="center" wrapText="1"/>
    </xf>
    <xf numFmtId="0" fontId="4" fillId="0" borderId="0" xfId="0" applyFont="1"/>
    <xf numFmtId="0" fontId="6" fillId="0" borderId="0" xfId="0" applyFont="1"/>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0" fillId="2" borderId="1" xfId="0" applyFont="1" applyFill="1" applyBorder="1"/>
    <xf numFmtId="0" fontId="10" fillId="2" borderId="1" xfId="0" applyFont="1" applyFill="1" applyBorder="1" applyAlignment="1"/>
    <xf numFmtId="0" fontId="11" fillId="0" borderId="0" xfId="0" applyFont="1"/>
    <xf numFmtId="0" fontId="12" fillId="3" borderId="13" xfId="0" applyFont="1" applyFill="1" applyBorder="1" applyAlignment="1">
      <alignment horizontal="center" vertical="center"/>
    </xf>
    <xf numFmtId="0" fontId="12" fillId="3" borderId="13" xfId="0" applyFont="1" applyFill="1" applyBorder="1" applyAlignment="1">
      <alignment horizontal="center" vertical="center" wrapText="1"/>
    </xf>
    <xf numFmtId="0" fontId="13" fillId="2" borderId="1" xfId="0" applyFont="1" applyFill="1" applyBorder="1"/>
    <xf numFmtId="0" fontId="14" fillId="0" borderId="0" xfId="0" applyFont="1" applyAlignment="1">
      <alignment horizontal="left" vertical="center"/>
    </xf>
    <xf numFmtId="0" fontId="10" fillId="2" borderId="1" xfId="0" applyFont="1" applyFill="1" applyBorder="1" applyAlignment="1">
      <alignment vertical="center"/>
    </xf>
    <xf numFmtId="0" fontId="0" fillId="8" borderId="0" xfId="0" applyFont="1" applyFill="1" applyAlignment="1"/>
    <xf numFmtId="0" fontId="3" fillId="3" borderId="10" xfId="0" applyFont="1" applyFill="1" applyBorder="1" applyAlignment="1">
      <alignment horizontal="center" vertical="center"/>
    </xf>
    <xf numFmtId="0" fontId="6"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lignment horizontal="left" vertical="center" wrapText="1"/>
    </xf>
    <xf numFmtId="0" fontId="7" fillId="0" borderId="22" xfId="0" applyFont="1" applyBorder="1" applyAlignment="1">
      <alignment horizontal="center" vertical="center"/>
    </xf>
    <xf numFmtId="0" fontId="6" fillId="0" borderId="22" xfId="0" applyFont="1" applyBorder="1" applyAlignment="1">
      <alignment horizontal="center" vertical="center" wrapText="1"/>
    </xf>
    <xf numFmtId="14" fontId="6" fillId="0" borderId="22" xfId="0" applyNumberFormat="1" applyFont="1" applyBorder="1" applyAlignment="1">
      <alignment horizontal="center" vertical="center"/>
    </xf>
    <xf numFmtId="3" fontId="7" fillId="0" borderId="22" xfId="0" applyNumberFormat="1" applyFont="1" applyBorder="1" applyAlignment="1">
      <alignment horizontal="center" vertical="center" wrapText="1"/>
    </xf>
    <xf numFmtId="0" fontId="6" fillId="7" borderId="22" xfId="0" applyFont="1" applyFill="1" applyBorder="1" applyAlignment="1">
      <alignment horizontal="center" vertical="center" wrapText="1"/>
    </xf>
    <xf numFmtId="165" fontId="7" fillId="0" borderId="22" xfId="0" applyNumberFormat="1" applyFont="1" applyBorder="1" applyAlignment="1">
      <alignment horizontal="center" vertical="center" wrapText="1"/>
    </xf>
    <xf numFmtId="2" fontId="7" fillId="0" borderId="22" xfId="0" applyNumberFormat="1" applyFont="1" applyBorder="1" applyAlignment="1">
      <alignment horizontal="center" vertical="top" wrapText="1"/>
    </xf>
    <xf numFmtId="2" fontId="7" fillId="0" borderId="22" xfId="0" applyNumberFormat="1" applyFont="1" applyBorder="1" applyAlignment="1">
      <alignment horizontal="center" vertical="center" wrapText="1"/>
    </xf>
    <xf numFmtId="0" fontId="6" fillId="0" borderId="22" xfId="0" applyFont="1" applyBorder="1" applyAlignment="1">
      <alignment horizontal="center" vertical="top" wrapText="1"/>
    </xf>
    <xf numFmtId="0" fontId="7" fillId="0" borderId="22" xfId="0" applyFont="1" applyBorder="1" applyAlignment="1">
      <alignment horizontal="center" vertical="top" wrapText="1"/>
    </xf>
    <xf numFmtId="0" fontId="7" fillId="7" borderId="22" xfId="0" applyFont="1" applyFill="1" applyBorder="1" applyAlignment="1">
      <alignment horizontal="center" vertical="center" wrapText="1"/>
    </xf>
    <xf numFmtId="0" fontId="8" fillId="0" borderId="22" xfId="0" applyFont="1" applyBorder="1" applyAlignment="1">
      <alignment horizontal="center" vertical="center" wrapText="1"/>
    </xf>
    <xf numFmtId="10" fontId="6" fillId="7" borderId="22" xfId="0" applyNumberFormat="1" applyFont="1" applyFill="1" applyBorder="1" applyAlignment="1">
      <alignment horizontal="center" vertical="center"/>
    </xf>
    <xf numFmtId="0" fontId="9" fillId="0" borderId="22" xfId="0" applyFont="1" applyBorder="1" applyAlignment="1">
      <alignment horizontal="center" vertical="center" wrapText="1"/>
    </xf>
    <xf numFmtId="14" fontId="6" fillId="0" borderId="22" xfId="0" applyNumberFormat="1" applyFont="1" applyBorder="1" applyAlignment="1">
      <alignment horizontal="center" vertical="center" wrapText="1"/>
    </xf>
    <xf numFmtId="164" fontId="6" fillId="7" borderId="22" xfId="0" applyNumberFormat="1" applyFont="1" applyFill="1" applyBorder="1" applyAlignment="1">
      <alignment horizontal="center" vertical="top" wrapText="1"/>
    </xf>
    <xf numFmtId="0" fontId="8" fillId="0" borderId="22" xfId="3" applyFont="1" applyBorder="1" applyAlignment="1">
      <alignment horizontal="center" vertical="center" wrapText="1"/>
    </xf>
    <xf numFmtId="0" fontId="3" fillId="3" borderId="2" xfId="0" applyFont="1" applyFill="1" applyBorder="1" applyAlignment="1">
      <alignment horizontal="center"/>
    </xf>
    <xf numFmtId="0" fontId="3" fillId="3" borderId="8" xfId="0" applyFont="1" applyFill="1" applyBorder="1" applyAlignment="1">
      <alignment horizontal="center"/>
    </xf>
    <xf numFmtId="0" fontId="3" fillId="3" borderId="3" xfId="0" applyFont="1" applyFill="1" applyBorder="1" applyAlignment="1">
      <alignment horizont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2" fontId="8" fillId="7" borderId="22" xfId="3" applyNumberFormat="1" applyFont="1" applyFill="1" applyBorder="1" applyAlignment="1">
      <alignment horizontal="center" vertical="center" wrapText="1"/>
    </xf>
    <xf numFmtId="14" fontId="22" fillId="0" borderId="22" xfId="29" applyNumberFormat="1" applyFont="1" applyBorder="1" applyAlignment="1">
      <alignment horizontal="center" vertical="center" wrapText="1"/>
    </xf>
  </cellXfs>
  <cellStyles count="46">
    <cellStyle name="Hipervínculo" xfId="3" builtinId="8"/>
    <cellStyle name="Hipervínculo 2" xfId="2" xr:uid="{00000000-0005-0000-0000-000000000000}"/>
    <cellStyle name="Hipervínculo 2 2" xfId="9" xr:uid="{00000000-0005-0000-0000-000001000000}"/>
    <cellStyle name="Hipervínculo 3" xfId="12" xr:uid="{00000000-0005-0000-0000-000002000000}"/>
    <cellStyle name="Hipervínculo 4" xfId="5" xr:uid="{00000000-0005-0000-0000-000033000000}"/>
    <cellStyle name="Hyperlink" xfId="20" xr:uid="{5C9516F6-D3D2-4FA2-844F-00F9AF407D4E}"/>
    <cellStyle name="Millares 2" xfId="11" xr:uid="{00000000-0005-0000-0000-000003000000}"/>
    <cellStyle name="Millares 2 10" xfId="39" xr:uid="{00000000-0005-0000-0000-000004000000}"/>
    <cellStyle name="Millares 2 11" xfId="42" xr:uid="{00000000-0005-0000-0000-000004000000}"/>
    <cellStyle name="Millares 2 12" xfId="44" xr:uid="{00000000-0005-0000-0000-000004000000}"/>
    <cellStyle name="Millares 2 2" xfId="18" xr:uid="{00000000-0005-0000-0000-000003000000}"/>
    <cellStyle name="Millares 2 3" xfId="21" xr:uid="{00000000-0005-0000-0000-000004000000}"/>
    <cellStyle name="Millares 2 4" xfId="25" xr:uid="{00000000-0005-0000-0000-000004000000}"/>
    <cellStyle name="Millares 2 5" xfId="27" xr:uid="{00000000-0005-0000-0000-000004000000}"/>
    <cellStyle name="Millares 2 6" xfId="30" xr:uid="{00000000-0005-0000-0000-000004000000}"/>
    <cellStyle name="Millares 2 7" xfId="32" xr:uid="{00000000-0005-0000-0000-000004000000}"/>
    <cellStyle name="Millares 2 8" xfId="34" xr:uid="{00000000-0005-0000-0000-000004000000}"/>
    <cellStyle name="Millares 2 9" xfId="36" xr:uid="{00000000-0005-0000-0000-000004000000}"/>
    <cellStyle name="Millares 3" xfId="13" xr:uid="{00000000-0005-0000-0000-000004000000}"/>
    <cellStyle name="Millares 3 10" xfId="40" xr:uid="{00000000-0005-0000-0000-000005000000}"/>
    <cellStyle name="Millares 3 11" xfId="43" xr:uid="{00000000-0005-0000-0000-000005000000}"/>
    <cellStyle name="Millares 3 12" xfId="45" xr:uid="{00000000-0005-0000-0000-000005000000}"/>
    <cellStyle name="Millares 3 2" xfId="19" xr:uid="{00000000-0005-0000-0000-000004000000}"/>
    <cellStyle name="Millares 3 3" xfId="22" xr:uid="{00000000-0005-0000-0000-000005000000}"/>
    <cellStyle name="Millares 3 4" xfId="26" xr:uid="{00000000-0005-0000-0000-000005000000}"/>
    <cellStyle name="Millares 3 5" xfId="28" xr:uid="{00000000-0005-0000-0000-000005000000}"/>
    <cellStyle name="Millares 3 6" xfId="31" xr:uid="{00000000-0005-0000-0000-000005000000}"/>
    <cellStyle name="Millares 3 7" xfId="33" xr:uid="{00000000-0005-0000-0000-000005000000}"/>
    <cellStyle name="Millares 3 8" xfId="35" xr:uid="{00000000-0005-0000-0000-000005000000}"/>
    <cellStyle name="Millares 3 9" xfId="37" xr:uid="{00000000-0005-0000-0000-000005000000}"/>
    <cellStyle name="Millares 4" xfId="14" xr:uid="{00000000-0005-0000-0000-000005000000}"/>
    <cellStyle name="Millares 5" xfId="15" xr:uid="{00000000-0005-0000-0000-000006000000}"/>
    <cellStyle name="Millares 6" xfId="16" xr:uid="{00000000-0005-0000-0000-000007000000}"/>
    <cellStyle name="Millares 7" xfId="24" xr:uid="{00000000-0005-0000-0000-000043000000}"/>
    <cellStyle name="Moneda 2" xfId="41" xr:uid="{00000000-0005-0000-0000-000053000000}"/>
    <cellStyle name="Normal" xfId="0" builtinId="0"/>
    <cellStyle name="Normal 2" xfId="1" xr:uid="{00000000-0005-0000-0000-000002000000}"/>
    <cellStyle name="Normal 2 2" xfId="8" xr:uid="{00000000-0005-0000-0000-000009000000}"/>
    <cellStyle name="Normal 3" xfId="10" xr:uid="{00000000-0005-0000-0000-00000A000000}"/>
    <cellStyle name="Normal 4" xfId="17" xr:uid="{00000000-0005-0000-0000-00003C000000}"/>
    <cellStyle name="Normal 5" xfId="6" xr:uid="{00000000-0005-0000-0000-00000B000000}"/>
    <cellStyle name="Normal 6" xfId="7" xr:uid="{00000000-0005-0000-0000-00000C000000}"/>
    <cellStyle name="Normal 7" xfId="29" xr:uid="{00000000-0005-0000-0000-000048000000}"/>
    <cellStyle name="Normal 8" xfId="4" xr:uid="{00000000-0005-0000-0000-000054000000}"/>
    <cellStyle name="Porcentaje 2" xfId="23" xr:uid="{00000000-0005-0000-0000-000042000000}"/>
    <cellStyle name="Porcentaje 2 2" xfId="38" xr:uid="{8A70BBAB-8F4F-4B46-9094-1CAC0C6B1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304800</xdr:colOff>
      <xdr:row>0</xdr:row>
      <xdr:rowOff>161925</xdr:rowOff>
    </xdr:from>
    <xdr:ext cx="904875" cy="990600"/>
    <xdr:pic>
      <xdr:nvPicPr>
        <xdr:cNvPr id="2" name="image1.png" descr="https://www.zapopan.gob.mx/wp-content/uploads/2021/10/escudo20212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9650" y="161925"/>
          <a:ext cx="904875" cy="990600"/>
        </a:xfrm>
        <a:prstGeom prst="rect">
          <a:avLst/>
        </a:prstGeom>
        <a:noFill/>
      </xdr:spPr>
    </xdr:pic>
    <xdr:clientData fLocksWithSheet="0"/>
  </xdr:oneCellAnchor>
  <xdr:oneCellAnchor>
    <xdr:from>
      <xdr:col>52</xdr:col>
      <xdr:colOff>1152525</xdr:colOff>
      <xdr:row>0</xdr:row>
      <xdr:rowOff>142875</xdr:rowOff>
    </xdr:from>
    <xdr:ext cx="904875" cy="990600"/>
    <xdr:pic>
      <xdr:nvPicPr>
        <xdr:cNvPr id="3" name="image1.png" descr="https://www.zapopan.gob.mx/wp-content/uploads/2021/10/escudo202124.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89477850" y="142875"/>
          <a:ext cx="904875" cy="990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T/LTAIPEJM8FV-L%20COT%202023%20MARZO-%20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24/04/Reglas_Operacion_COT_2024.pdf" TargetMode="External"/><Relationship Id="rId21" Type="http://schemas.openxmlformats.org/officeDocument/2006/relationships/hyperlink" Target="https://www.zapopan.gob.mx/wp-content/uploads/2024/04/Reglas_Operacion_COT_2024.pdf"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rendicion-de-cuentas/balances-generales/"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transparencia/rendicion-de-cuentas/balances-generales/" TargetMode="External"/><Relationship Id="rId63" Type="http://schemas.openxmlformats.org/officeDocument/2006/relationships/hyperlink" Target="https://www.zapopan.gob.mx/wp-content/uploads/2025/01/Padron_Beneficiarios_COT_Septiembre_2024.xlsx" TargetMode="External"/><Relationship Id="rId68" Type="http://schemas.openxmlformats.org/officeDocument/2006/relationships/drawing" Target="../drawings/drawing1.xm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rendicion-de-cuentas/balances-generales/"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4/04/Padron_Beneficiarios_COT_Febrero_2024.xlsx"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rendicion-de-cuentas/balances-generales/" TargetMode="External"/><Relationship Id="rId37" Type="http://schemas.openxmlformats.org/officeDocument/2006/relationships/hyperlink" Target="https://www.zapopan.gob.mx/transparencia/rendicion-de-cuentas/balances-generale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4/04/Reglas_Operacion_COT_2024.pdf" TargetMode="External"/><Relationship Id="rId58" Type="http://schemas.openxmlformats.org/officeDocument/2006/relationships/hyperlink" Target="https://www.zapopan.gob.mx/transparencia/articulo-8/estudios-financiados/" TargetMode="External"/><Relationship Id="rId66" Type="http://schemas.openxmlformats.org/officeDocument/2006/relationships/hyperlink" Target="https://www.zapopan.gob.mx/wp-content/uploads/2025/01/Padron_Beneficiarios_COT_Diciembre_2024.xlsx" TargetMode="External"/><Relationship Id="rId5" Type="http://schemas.openxmlformats.org/officeDocument/2006/relationships/hyperlink" Target="https://www.zapopan.gob.mx/transparencia/articulo-8/estudios-financiados/" TargetMode="External"/><Relationship Id="rId61" Type="http://schemas.openxmlformats.org/officeDocument/2006/relationships/hyperlink" Target="https://www.zapopan.gob.mx/wp-content/uploads/2025/01/Modificacion_Presupuestal_COT_Diciembre_2024.pdf" TargetMode="External"/><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rendicion-de-cuentas/balances-generales/" TargetMode="External"/><Relationship Id="rId27" Type="http://schemas.openxmlformats.org/officeDocument/2006/relationships/hyperlink" Target="https://www.zapopan.gob.mx/transparencia/rendicion-de-cuentas/balances-generales/"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estudios-financiados/"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transparencia/rendicion-de-cuentas/balances-generales/" TargetMode="External"/><Relationship Id="rId64" Type="http://schemas.openxmlformats.org/officeDocument/2006/relationships/hyperlink" Target="https://www.zapopan.gob.mx/wp-content/uploads/2025/01/Padron_Beneficiarios_COT_Octubre_2024.xlsx" TargetMode="External"/><Relationship Id="rId8" Type="http://schemas.openxmlformats.org/officeDocument/2006/relationships/hyperlink" Target="https://www.zapopan.gob.mx/wp-content/uploads/2024/04/Reglas_Operacion_COT_2024.pdf" TargetMode="External"/><Relationship Id="rId51" Type="http://schemas.openxmlformats.org/officeDocument/2006/relationships/hyperlink" Target="https://www.zapopan.gob.mx/wp-content/uploads/2024/04/Reglas_Operacion_COT_2024.pdf" TargetMode="External"/><Relationship Id="rId3" Type="http://schemas.openxmlformats.org/officeDocument/2006/relationships/hyperlink" Target="https://www.zapopan.gob.mx/wp-content/uploads/2024/04/Reglas_Operacion_COT_2024.pdf" TargetMode="External"/><Relationship Id="rId12" Type="http://schemas.openxmlformats.org/officeDocument/2006/relationships/hyperlink" Target="https://www.zapopan.gob.mx/wp-content/uploads/2024/04/Padron_Beneficiarios_COT_Marzo_2024.xlsx" TargetMode="External"/><Relationship Id="rId17" Type="http://schemas.openxmlformats.org/officeDocument/2006/relationships/hyperlink" Target="https://www.zapopan.gob.mx/transparencia/articulo-8/estudios-financiados/"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estudios-financiados/" TargetMode="External"/><Relationship Id="rId38" Type="http://schemas.openxmlformats.org/officeDocument/2006/relationships/hyperlink" Target="https://www.zapopan.gob.mx/transparencia/articulo-8/estudios-financiados/"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estudios-financiados/" TargetMode="External"/><Relationship Id="rId67" Type="http://schemas.openxmlformats.org/officeDocument/2006/relationships/printerSettings" Target="../printerSettings/printerSettings1.bin"/><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4/04/Reglas_Operacion_COT_2024.pdf" TargetMode="External"/><Relationship Id="rId54" Type="http://schemas.openxmlformats.org/officeDocument/2006/relationships/hyperlink" Target="https://www.zapopan.gob.mx/transparencia/rendicion-de-cuentas/balances-generales/" TargetMode="External"/><Relationship Id="rId62" Type="http://schemas.openxmlformats.org/officeDocument/2006/relationships/hyperlink" Target="https://www.zapopan.gob.mx/wp-content/uploads/2024/09/Padron_Beneficiarios_COT_Agosto_2024.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4/04/Reglas_Operacion_COT_2024.pdf" TargetMode="External"/><Relationship Id="rId23" Type="http://schemas.openxmlformats.org/officeDocument/2006/relationships/hyperlink" Target="https://www.zapopan.gob.mx/transparencia/articulo-8/estudios-financiados/" TargetMode="External"/><Relationship Id="rId28" Type="http://schemas.openxmlformats.org/officeDocument/2006/relationships/hyperlink" Target="https://www.zapopan.gob.mx/transparencia/articulo-8/estudios-financiados/" TargetMode="External"/><Relationship Id="rId36" Type="http://schemas.openxmlformats.org/officeDocument/2006/relationships/hyperlink" Target="https://www.zapopan.gob.mx/wp-content/uploads/2024/04/Reglas_Operacion_COT_2024.pdf"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articulo-8/estudios-financiados/" TargetMode="External"/><Relationship Id="rId10" Type="http://schemas.openxmlformats.org/officeDocument/2006/relationships/hyperlink" Target="https://www.zapopan.gob.mx/transparencia/articulo-8/estudios-financiados/" TargetMode="External"/><Relationship Id="rId31" Type="http://schemas.openxmlformats.org/officeDocument/2006/relationships/hyperlink" Target="https://www.zapopan.gob.mx/wp-content/uploads/2024/04/Reglas_Operacion_COT_2024.pdf" TargetMode="External"/><Relationship Id="rId44" Type="http://schemas.openxmlformats.org/officeDocument/2006/relationships/hyperlink" Target="https://www.zapopan.gob.mx/wp-content/uploads/2025/01/Modificacion_Presupuestal_COT_Agosto_2024.pdf" TargetMode="External"/><Relationship Id="rId52" Type="http://schemas.openxmlformats.org/officeDocument/2006/relationships/hyperlink" Target="https://www.zapopan.gob.mx/wp-content/uploads/2024/04/Reglas_Operacion_COT_2024.pdf" TargetMode="External"/><Relationship Id="rId60" Type="http://schemas.openxmlformats.org/officeDocument/2006/relationships/hyperlink" Target="https://www.zapopan.gob.mx/wp-content/uploads/2025/01/Modificacion_Presupuestal_COT_Agosto_2024.pdf" TargetMode="External"/><Relationship Id="rId65" Type="http://schemas.openxmlformats.org/officeDocument/2006/relationships/hyperlink" Target="https://www.zapopan.gob.mx/wp-content/uploads/2025/01/Padron_Beneficiarios_COT_Noviembre_2024.xlsx" TargetMode="External"/><Relationship Id="rId4" Type="http://schemas.openxmlformats.org/officeDocument/2006/relationships/hyperlink" Target="https://www.zapopan.gob.mx/transparencia/rendicion-de-cuentas/balances-generales/" TargetMode="External"/><Relationship Id="rId9" Type="http://schemas.openxmlformats.org/officeDocument/2006/relationships/hyperlink" Target="https://www.zapopan.gob.mx/transparencia/rendicion-de-cuentas/balances-generales/"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4/05/Padron_Beneficiarios_COT_Abril_2024.xlsx" TargetMode="External"/><Relationship Id="rId39" Type="http://schemas.openxmlformats.org/officeDocument/2006/relationships/hyperlink" Target="https://www.zapopan.gob.mx/transparencia/articulo-8/sistema-de-evaluacion-de-desempeno-s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991"/>
  <sheetViews>
    <sheetView tabSelected="1" zoomScaleNormal="100" workbookViewId="0">
      <selection activeCell="A5" sqref="A5:B5"/>
    </sheetView>
  </sheetViews>
  <sheetFormatPr baseColWidth="10" defaultColWidth="12.5703125" defaultRowHeight="15" customHeight="1" x14ac:dyDescent="0.2"/>
  <cols>
    <col min="1" max="1" width="10.5703125" style="24" customWidth="1"/>
    <col min="2" max="2" width="22.5703125" style="24" customWidth="1"/>
    <col min="3" max="3" width="18.5703125" style="24" customWidth="1"/>
    <col min="4" max="4" width="20.5703125" style="24" customWidth="1"/>
    <col min="5" max="5" width="22.7109375" style="24" customWidth="1"/>
    <col min="6" max="6" width="22.5703125" style="24" customWidth="1"/>
    <col min="7" max="8" width="18.5703125" style="24" customWidth="1"/>
    <col min="9" max="9" width="40.85546875" style="24" customWidth="1"/>
    <col min="10" max="11" width="15.5703125" style="24" customWidth="1"/>
    <col min="12" max="12" width="18.7109375" style="24" customWidth="1"/>
    <col min="13" max="13" width="15.5703125" style="24" customWidth="1"/>
    <col min="14" max="16" width="18.5703125" style="24" customWidth="1"/>
    <col min="17" max="18" width="40.5703125" style="24" customWidth="1"/>
    <col min="19" max="19" width="31.7109375" style="24" customWidth="1"/>
    <col min="20" max="20" width="22.5703125" style="24" customWidth="1"/>
    <col min="21" max="21" width="45.7109375" style="24" customWidth="1"/>
    <col min="22" max="22" width="40.5703125" style="24" customWidth="1"/>
    <col min="23" max="24" width="31.7109375" style="24" customWidth="1"/>
    <col min="25" max="25" width="50.5703125" style="24" customWidth="1"/>
    <col min="26" max="26" width="42.7109375" style="24" customWidth="1"/>
    <col min="27" max="27" width="40.7109375" style="24" customWidth="1"/>
    <col min="28" max="28" width="18.5703125" style="24" customWidth="1"/>
    <col min="29" max="29" width="35.7109375" style="24" customWidth="1"/>
    <col min="30" max="30" width="25.7109375" style="24" customWidth="1"/>
    <col min="31" max="32" width="28.5703125" style="24" customWidth="1"/>
    <col min="33" max="33" width="22.5703125" style="24" customWidth="1"/>
    <col min="34" max="34" width="25.7109375" style="24" customWidth="1"/>
    <col min="35" max="35" width="28.7109375" style="24" customWidth="1"/>
    <col min="36" max="39" width="15.5703125" style="24" customWidth="1"/>
    <col min="40" max="40" width="25.5703125" style="24" customWidth="1"/>
    <col min="41" max="41" width="40.5703125" style="24" customWidth="1"/>
    <col min="42" max="44" width="15.5703125" style="24" customWidth="1"/>
    <col min="45" max="45" width="28.7109375" style="24" customWidth="1"/>
    <col min="46" max="47" width="25.5703125" style="24" customWidth="1"/>
    <col min="48" max="48" width="20.5703125" style="24" customWidth="1"/>
    <col min="49" max="49" width="32.7109375" style="24" customWidth="1"/>
    <col min="50" max="50" width="25.7109375" style="24" customWidth="1"/>
    <col min="51" max="51" width="12.5703125" style="24" customWidth="1"/>
    <col min="52" max="52" width="15.5703125" style="24" customWidth="1"/>
    <col min="53" max="53" width="48.5703125" style="24" customWidth="1"/>
    <col min="54" max="54" width="8.5703125" style="24" customWidth="1"/>
    <col min="55" max="56" width="9.140625" style="24" customWidth="1"/>
    <col min="57" max="16384" width="12.5703125" style="24"/>
  </cols>
  <sheetData>
    <row r="1" spans="1:56" ht="27.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5"/>
      <c r="BB1" s="1"/>
      <c r="BC1" s="1"/>
      <c r="BD1" s="1"/>
    </row>
    <row r="2" spans="1:56" ht="27.75" customHeight="1" x14ac:dyDescent="0.25">
      <c r="A2" s="56"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8"/>
      <c r="BB2" s="1"/>
      <c r="BC2" s="1"/>
      <c r="BD2" s="1"/>
    </row>
    <row r="3" spans="1:56" ht="27.75" customHeight="1" x14ac:dyDescent="0.25">
      <c r="A3" s="56" t="s">
        <v>147</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8"/>
      <c r="BB3" s="1"/>
      <c r="BC3" s="1"/>
      <c r="BD3" s="1"/>
    </row>
    <row r="4" spans="1:56" ht="27.75" customHeight="1" x14ac:dyDescent="0.25">
      <c r="A4" s="59" t="s">
        <v>2</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1"/>
      <c r="BB4" s="1"/>
      <c r="BC4" s="1"/>
      <c r="BD4" s="1"/>
    </row>
    <row r="5" spans="1:56" ht="19.5" customHeight="1" x14ac:dyDescent="0.2">
      <c r="A5" s="49" t="s">
        <v>3</v>
      </c>
      <c r="B5" s="50"/>
      <c r="C5" s="25" t="s">
        <v>4</v>
      </c>
      <c r="D5" s="49" t="s">
        <v>5</v>
      </c>
      <c r="E5" s="50"/>
      <c r="F5" s="62"/>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4"/>
      <c r="BB5" s="2"/>
      <c r="BC5" s="2"/>
      <c r="BD5" s="2"/>
    </row>
    <row r="6" spans="1:56" ht="39.75" customHeight="1" x14ac:dyDescent="0.2">
      <c r="A6" s="51" t="s">
        <v>6</v>
      </c>
      <c r="B6" s="52"/>
      <c r="C6" s="3" t="s">
        <v>7</v>
      </c>
      <c r="D6" s="51" t="s">
        <v>8</v>
      </c>
      <c r="E6" s="52"/>
      <c r="F6" s="65"/>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7"/>
      <c r="BB6" s="2"/>
      <c r="BC6" s="2"/>
      <c r="BD6" s="2"/>
    </row>
    <row r="7" spans="1:56" ht="12.75" hidden="1" customHeight="1" x14ac:dyDescent="0.3">
      <c r="A7" s="4"/>
      <c r="B7" s="5" t="s">
        <v>9</v>
      </c>
      <c r="C7" s="5" t="s">
        <v>9</v>
      </c>
      <c r="D7" s="5" t="s">
        <v>10</v>
      </c>
      <c r="E7" s="5" t="s">
        <v>11</v>
      </c>
      <c r="F7" s="5" t="s">
        <v>12</v>
      </c>
      <c r="G7" s="5" t="s">
        <v>13</v>
      </c>
      <c r="H7" s="5" t="s">
        <v>13</v>
      </c>
      <c r="I7" s="5" t="s">
        <v>11</v>
      </c>
      <c r="J7" s="5" t="s">
        <v>10</v>
      </c>
      <c r="K7" s="5" t="s">
        <v>11</v>
      </c>
      <c r="L7" s="5" t="s">
        <v>11</v>
      </c>
      <c r="M7" s="5"/>
      <c r="N7" s="5" t="s">
        <v>14</v>
      </c>
      <c r="O7" s="5" t="s">
        <v>14</v>
      </c>
      <c r="P7" s="5"/>
      <c r="Q7" s="5" t="s">
        <v>14</v>
      </c>
      <c r="R7" s="5" t="s">
        <v>14</v>
      </c>
      <c r="S7" s="5" t="s">
        <v>12</v>
      </c>
      <c r="T7" s="5" t="s">
        <v>12</v>
      </c>
      <c r="U7" s="5" t="s">
        <v>11</v>
      </c>
      <c r="V7" s="5" t="s">
        <v>11</v>
      </c>
      <c r="W7" s="5" t="s">
        <v>11</v>
      </c>
      <c r="X7" s="5" t="s">
        <v>11</v>
      </c>
      <c r="Y7" s="5" t="s">
        <v>11</v>
      </c>
      <c r="Z7" s="5" t="s">
        <v>11</v>
      </c>
      <c r="AA7" s="5" t="s">
        <v>11</v>
      </c>
      <c r="AB7" s="5" t="s">
        <v>15</v>
      </c>
      <c r="AC7" s="5" t="s">
        <v>11</v>
      </c>
      <c r="AD7" s="5" t="s">
        <v>11</v>
      </c>
      <c r="AE7" s="5" t="s">
        <v>12</v>
      </c>
      <c r="AF7" s="5" t="s">
        <v>11</v>
      </c>
      <c r="AG7" s="5" t="s">
        <v>11</v>
      </c>
      <c r="AH7" s="5" t="s">
        <v>11</v>
      </c>
      <c r="AI7" s="5" t="s">
        <v>11</v>
      </c>
      <c r="AJ7" s="5" t="s">
        <v>11</v>
      </c>
      <c r="AK7" s="5" t="s">
        <v>9</v>
      </c>
      <c r="AL7" s="5" t="s">
        <v>15</v>
      </c>
      <c r="AM7" s="5" t="s">
        <v>11</v>
      </c>
      <c r="AN7" s="5" t="s">
        <v>11</v>
      </c>
      <c r="AO7" s="5" t="s">
        <v>11</v>
      </c>
      <c r="AP7" s="5" t="s">
        <v>9</v>
      </c>
      <c r="AQ7" s="5" t="s">
        <v>11</v>
      </c>
      <c r="AR7" s="5" t="s">
        <v>9</v>
      </c>
      <c r="AS7" s="5" t="s">
        <v>12</v>
      </c>
      <c r="AT7" s="5" t="s">
        <v>12</v>
      </c>
      <c r="AU7" s="5" t="s">
        <v>12</v>
      </c>
      <c r="AV7" s="5" t="s">
        <v>13</v>
      </c>
      <c r="AW7" s="5" t="s">
        <v>12</v>
      </c>
      <c r="AX7" s="5" t="s">
        <v>15</v>
      </c>
      <c r="AY7" s="5" t="s">
        <v>16</v>
      </c>
      <c r="AZ7" s="5" t="s">
        <v>17</v>
      </c>
      <c r="BA7" s="5" t="s">
        <v>18</v>
      </c>
      <c r="BB7" s="2"/>
      <c r="BC7" s="2"/>
      <c r="BD7" s="2"/>
    </row>
    <row r="8" spans="1:56" ht="12.75" hidden="1" customHeight="1" x14ac:dyDescent="0.3">
      <c r="A8" s="4"/>
      <c r="B8" s="5">
        <v>230046</v>
      </c>
      <c r="C8" s="5" t="s">
        <v>19</v>
      </c>
      <c r="D8" s="5" t="s">
        <v>20</v>
      </c>
      <c r="E8" s="5" t="s">
        <v>21</v>
      </c>
      <c r="F8" s="5" t="s">
        <v>22</v>
      </c>
      <c r="G8" s="5" t="s">
        <v>23</v>
      </c>
      <c r="H8" s="5" t="s">
        <v>24</v>
      </c>
      <c r="I8" s="5" t="s">
        <v>25</v>
      </c>
      <c r="J8" s="5" t="s">
        <v>26</v>
      </c>
      <c r="K8" s="5" t="s">
        <v>27</v>
      </c>
      <c r="L8" s="5" t="s">
        <v>28</v>
      </c>
      <c r="M8" s="5"/>
      <c r="N8" s="5" t="s">
        <v>29</v>
      </c>
      <c r="O8" s="5" t="s">
        <v>30</v>
      </c>
      <c r="P8" s="5"/>
      <c r="Q8" s="5" t="s">
        <v>31</v>
      </c>
      <c r="R8" s="5" t="s">
        <v>32</v>
      </c>
      <c r="S8" s="5" t="s">
        <v>33</v>
      </c>
      <c r="T8" s="5" t="s">
        <v>34</v>
      </c>
      <c r="U8" s="5" t="s">
        <v>35</v>
      </c>
      <c r="V8" s="5" t="s">
        <v>36</v>
      </c>
      <c r="W8" s="5" t="s">
        <v>37</v>
      </c>
      <c r="X8" s="5" t="s">
        <v>38</v>
      </c>
      <c r="Y8" s="5" t="s">
        <v>39</v>
      </c>
      <c r="Z8" s="5" t="s">
        <v>40</v>
      </c>
      <c r="AA8" s="5" t="s">
        <v>41</v>
      </c>
      <c r="AB8" s="5" t="s">
        <v>42</v>
      </c>
      <c r="AC8" s="5" t="s">
        <v>43</v>
      </c>
      <c r="AD8" s="5" t="s">
        <v>44</v>
      </c>
      <c r="AE8" s="5" t="s">
        <v>45</v>
      </c>
      <c r="AF8" s="5" t="s">
        <v>46</v>
      </c>
      <c r="AG8" s="5" t="s">
        <v>47</v>
      </c>
      <c r="AH8" s="5" t="s">
        <v>48</v>
      </c>
      <c r="AI8" s="5" t="s">
        <v>49</v>
      </c>
      <c r="AJ8" s="5" t="s">
        <v>50</v>
      </c>
      <c r="AK8" s="5" t="s">
        <v>51</v>
      </c>
      <c r="AL8" s="5" t="s">
        <v>52</v>
      </c>
      <c r="AM8" s="5" t="s">
        <v>53</v>
      </c>
      <c r="AN8" s="5" t="s">
        <v>54</v>
      </c>
      <c r="AO8" s="5" t="s">
        <v>55</v>
      </c>
      <c r="AP8" s="5" t="s">
        <v>56</v>
      </c>
      <c r="AQ8" s="5" t="s">
        <v>57</v>
      </c>
      <c r="AR8" s="5" t="s">
        <v>58</v>
      </c>
      <c r="AS8" s="5" t="s">
        <v>59</v>
      </c>
      <c r="AT8" s="5" t="s">
        <v>60</v>
      </c>
      <c r="AU8" s="5" t="s">
        <v>61</v>
      </c>
      <c r="AV8" s="5" t="s">
        <v>62</v>
      </c>
      <c r="AW8" s="5" t="s">
        <v>63</v>
      </c>
      <c r="AX8" s="5" t="s">
        <v>64</v>
      </c>
      <c r="AY8" s="5" t="s">
        <v>65</v>
      </c>
      <c r="AZ8" s="5" t="s">
        <v>66</v>
      </c>
      <c r="BA8" s="5" t="s">
        <v>67</v>
      </c>
      <c r="BB8" s="2"/>
      <c r="BC8" s="2"/>
      <c r="BD8" s="2"/>
    </row>
    <row r="9" spans="1:56" ht="19.5" customHeight="1" x14ac:dyDescent="0.25">
      <c r="A9" s="46" t="s">
        <v>68</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8"/>
      <c r="BB9" s="2"/>
      <c r="BC9" s="2"/>
      <c r="BD9" s="2"/>
    </row>
    <row r="10" spans="1:56" ht="45" customHeight="1" x14ac:dyDescent="0.2">
      <c r="A10" s="6" t="s">
        <v>69</v>
      </c>
      <c r="B10" s="12" t="s">
        <v>70</v>
      </c>
      <c r="C10" s="7" t="s">
        <v>71</v>
      </c>
      <c r="D10" s="7" t="s">
        <v>72</v>
      </c>
      <c r="E10" s="8" t="s">
        <v>73</v>
      </c>
      <c r="F10" s="7" t="s">
        <v>74</v>
      </c>
      <c r="G10" s="7" t="s">
        <v>75</v>
      </c>
      <c r="H10" s="7" t="s">
        <v>76</v>
      </c>
      <c r="I10" s="9" t="s">
        <v>77</v>
      </c>
      <c r="J10" s="10" t="s">
        <v>78</v>
      </c>
      <c r="K10" s="11" t="s">
        <v>79</v>
      </c>
      <c r="L10" s="7" t="s">
        <v>80</v>
      </c>
      <c r="M10" s="7" t="s">
        <v>81</v>
      </c>
      <c r="N10" s="7" t="s">
        <v>82</v>
      </c>
      <c r="O10" s="7" t="s">
        <v>83</v>
      </c>
      <c r="P10" s="12" t="s">
        <v>84</v>
      </c>
      <c r="Q10" s="7" t="s">
        <v>85</v>
      </c>
      <c r="R10" s="7" t="s">
        <v>86</v>
      </c>
      <c r="S10" s="10" t="s">
        <v>87</v>
      </c>
      <c r="T10" s="7" t="s">
        <v>88</v>
      </c>
      <c r="U10" s="8" t="s">
        <v>89</v>
      </c>
      <c r="V10" s="7" t="s">
        <v>90</v>
      </c>
      <c r="W10" s="6" t="s">
        <v>91</v>
      </c>
      <c r="X10" s="7" t="s">
        <v>92</v>
      </c>
      <c r="Y10" s="7" t="s">
        <v>93</v>
      </c>
      <c r="Z10" s="7" t="s">
        <v>94</v>
      </c>
      <c r="AA10" s="7" t="s">
        <v>95</v>
      </c>
      <c r="AB10" s="7" t="s">
        <v>96</v>
      </c>
      <c r="AC10" s="7" t="s">
        <v>97</v>
      </c>
      <c r="AD10" s="7" t="s">
        <v>98</v>
      </c>
      <c r="AE10" s="7" t="s">
        <v>99</v>
      </c>
      <c r="AF10" s="7" t="s">
        <v>100</v>
      </c>
      <c r="AG10" s="7" t="s">
        <v>101</v>
      </c>
      <c r="AH10" s="7" t="s">
        <v>102</v>
      </c>
      <c r="AI10" s="7" t="s">
        <v>103</v>
      </c>
      <c r="AJ10" s="7" t="s">
        <v>104</v>
      </c>
      <c r="AK10" s="7" t="s">
        <v>105</v>
      </c>
      <c r="AL10" s="7" t="s">
        <v>106</v>
      </c>
      <c r="AM10" s="7" t="s">
        <v>107</v>
      </c>
      <c r="AN10" s="7" t="s">
        <v>108</v>
      </c>
      <c r="AO10" s="7" t="s">
        <v>109</v>
      </c>
      <c r="AP10" s="7" t="s">
        <v>110</v>
      </c>
      <c r="AQ10" s="7" t="s">
        <v>111</v>
      </c>
      <c r="AR10" s="8" t="s">
        <v>112</v>
      </c>
      <c r="AS10" s="12" t="s">
        <v>157</v>
      </c>
      <c r="AT10" s="6" t="s">
        <v>113</v>
      </c>
      <c r="AU10" s="7" t="s">
        <v>114</v>
      </c>
      <c r="AV10" s="7" t="s">
        <v>115</v>
      </c>
      <c r="AW10" s="7" t="s">
        <v>149</v>
      </c>
      <c r="AX10" s="7" t="s">
        <v>116</v>
      </c>
      <c r="AY10" s="7" t="s">
        <v>117</v>
      </c>
      <c r="AZ10" s="7" t="s">
        <v>118</v>
      </c>
      <c r="BA10" s="7" t="s">
        <v>119</v>
      </c>
      <c r="BB10" s="13"/>
      <c r="BC10" s="13"/>
      <c r="BD10" s="2"/>
    </row>
    <row r="11" spans="1:56" ht="69.95" customHeight="1" x14ac:dyDescent="0.2">
      <c r="A11" s="27">
        <v>2024</v>
      </c>
      <c r="B11" s="26" t="s">
        <v>120</v>
      </c>
      <c r="C11" s="27" t="s">
        <v>121</v>
      </c>
      <c r="D11" s="30">
        <v>1</v>
      </c>
      <c r="E11" s="27" t="s">
        <v>147</v>
      </c>
      <c r="F11" s="27" t="s">
        <v>150</v>
      </c>
      <c r="G11" s="31">
        <v>45323</v>
      </c>
      <c r="H11" s="31">
        <v>45657</v>
      </c>
      <c r="I11" s="30" t="s">
        <v>151</v>
      </c>
      <c r="J11" s="30">
        <v>1</v>
      </c>
      <c r="K11" s="32">
        <v>16</v>
      </c>
      <c r="L11" s="26" t="s">
        <v>123</v>
      </c>
      <c r="M11" s="33" t="s">
        <v>124</v>
      </c>
      <c r="N11" s="34">
        <v>7400000</v>
      </c>
      <c r="O11" s="34">
        <v>1200000</v>
      </c>
      <c r="P11" s="34">
        <f>P12+43200</f>
        <v>7031610</v>
      </c>
      <c r="Q11" s="35" t="s">
        <v>159</v>
      </c>
      <c r="R11" s="35" t="s">
        <v>159</v>
      </c>
      <c r="S11" s="68" t="s">
        <v>193</v>
      </c>
      <c r="T11" s="36" t="s">
        <v>125</v>
      </c>
      <c r="U11" s="27" t="s">
        <v>173</v>
      </c>
      <c r="V11" s="37" t="s">
        <v>148</v>
      </c>
      <c r="W11" s="30" t="s">
        <v>161</v>
      </c>
      <c r="X11" s="30" t="s">
        <v>161</v>
      </c>
      <c r="Y11" s="37" t="s">
        <v>162</v>
      </c>
      <c r="Z11" s="38" t="s">
        <v>163</v>
      </c>
      <c r="AA11" s="37" t="s">
        <v>164</v>
      </c>
      <c r="AB11" s="39" t="s">
        <v>192</v>
      </c>
      <c r="AC11" s="37" t="s">
        <v>126</v>
      </c>
      <c r="AD11" s="30" t="s">
        <v>166</v>
      </c>
      <c r="AE11" s="40" t="s">
        <v>127</v>
      </c>
      <c r="AF11" s="40" t="s">
        <v>127</v>
      </c>
      <c r="AG11" s="30" t="s">
        <v>152</v>
      </c>
      <c r="AH11" s="37" t="s">
        <v>153</v>
      </c>
      <c r="AI11" s="30" t="s">
        <v>154</v>
      </c>
      <c r="AJ11" s="26" t="s">
        <v>155</v>
      </c>
      <c r="AK11" s="26" t="s">
        <v>156</v>
      </c>
      <c r="AL11" s="26" t="s">
        <v>128</v>
      </c>
      <c r="AM11" s="41">
        <v>1</v>
      </c>
      <c r="AN11" s="30" t="s">
        <v>167</v>
      </c>
      <c r="AO11" s="38" t="s">
        <v>129</v>
      </c>
      <c r="AP11" s="27" t="s">
        <v>121</v>
      </c>
      <c r="AQ11" s="27" t="s">
        <v>125</v>
      </c>
      <c r="AR11" s="27" t="s">
        <v>168</v>
      </c>
      <c r="AS11" s="42" t="s">
        <v>160</v>
      </c>
      <c r="AT11" s="40" t="s">
        <v>130</v>
      </c>
      <c r="AU11" s="40" t="s">
        <v>131</v>
      </c>
      <c r="AV11" s="27" t="s">
        <v>132</v>
      </c>
      <c r="AW11" s="45" t="s">
        <v>197</v>
      </c>
      <c r="AX11" s="30" t="s">
        <v>122</v>
      </c>
      <c r="AY11" s="30">
        <v>2024</v>
      </c>
      <c r="AZ11" s="69">
        <v>45666</v>
      </c>
      <c r="BA11" s="44" t="s">
        <v>169</v>
      </c>
      <c r="BB11" s="13"/>
      <c r="BC11" s="13"/>
      <c r="BD11" s="13"/>
    </row>
    <row r="12" spans="1:56" ht="69.95" customHeight="1" x14ac:dyDescent="0.2">
      <c r="A12" s="27">
        <v>2024</v>
      </c>
      <c r="B12" s="26" t="s">
        <v>120</v>
      </c>
      <c r="C12" s="27" t="s">
        <v>121</v>
      </c>
      <c r="D12" s="30">
        <v>1</v>
      </c>
      <c r="E12" s="27" t="s">
        <v>147</v>
      </c>
      <c r="F12" s="27" t="s">
        <v>150</v>
      </c>
      <c r="G12" s="31">
        <v>45323</v>
      </c>
      <c r="H12" s="31">
        <v>45657</v>
      </c>
      <c r="I12" s="30" t="s">
        <v>151</v>
      </c>
      <c r="J12" s="30">
        <v>1</v>
      </c>
      <c r="K12" s="32">
        <v>148</v>
      </c>
      <c r="L12" s="26" t="s">
        <v>123</v>
      </c>
      <c r="M12" s="33" t="s">
        <v>124</v>
      </c>
      <c r="N12" s="34">
        <v>6200000</v>
      </c>
      <c r="O12" s="34">
        <v>700000</v>
      </c>
      <c r="P12" s="34">
        <f>P13+799200</f>
        <v>6988410</v>
      </c>
      <c r="Q12" s="35" t="s">
        <v>159</v>
      </c>
      <c r="R12" s="35" t="s">
        <v>159</v>
      </c>
      <c r="S12" s="68" t="s">
        <v>188</v>
      </c>
      <c r="T12" s="36" t="s">
        <v>125</v>
      </c>
      <c r="U12" s="27" t="s">
        <v>173</v>
      </c>
      <c r="V12" s="37" t="s">
        <v>148</v>
      </c>
      <c r="W12" s="30" t="s">
        <v>161</v>
      </c>
      <c r="X12" s="30" t="s">
        <v>161</v>
      </c>
      <c r="Y12" s="37" t="s">
        <v>162</v>
      </c>
      <c r="Z12" s="38" t="s">
        <v>163</v>
      </c>
      <c r="AA12" s="37" t="s">
        <v>164</v>
      </c>
      <c r="AB12" s="39" t="s">
        <v>191</v>
      </c>
      <c r="AC12" s="37" t="s">
        <v>126</v>
      </c>
      <c r="AD12" s="30" t="s">
        <v>166</v>
      </c>
      <c r="AE12" s="40" t="s">
        <v>127</v>
      </c>
      <c r="AF12" s="40" t="s">
        <v>127</v>
      </c>
      <c r="AG12" s="30" t="s">
        <v>152</v>
      </c>
      <c r="AH12" s="37" t="s">
        <v>153</v>
      </c>
      <c r="AI12" s="30" t="s">
        <v>154</v>
      </c>
      <c r="AJ12" s="26" t="s">
        <v>155</v>
      </c>
      <c r="AK12" s="26" t="s">
        <v>156</v>
      </c>
      <c r="AL12" s="26" t="s">
        <v>128</v>
      </c>
      <c r="AM12" s="41">
        <v>1</v>
      </c>
      <c r="AN12" s="30" t="s">
        <v>167</v>
      </c>
      <c r="AO12" s="38" t="s">
        <v>129</v>
      </c>
      <c r="AP12" s="27" t="s">
        <v>121</v>
      </c>
      <c r="AQ12" s="27" t="s">
        <v>125</v>
      </c>
      <c r="AR12" s="27" t="s">
        <v>168</v>
      </c>
      <c r="AS12" s="42" t="s">
        <v>160</v>
      </c>
      <c r="AT12" s="40" t="s">
        <v>130</v>
      </c>
      <c r="AU12" s="40" t="s">
        <v>131</v>
      </c>
      <c r="AV12" s="27" t="s">
        <v>132</v>
      </c>
      <c r="AW12" s="45" t="s">
        <v>196</v>
      </c>
      <c r="AX12" s="30" t="s">
        <v>122</v>
      </c>
      <c r="AY12" s="30">
        <v>2024</v>
      </c>
      <c r="AZ12" s="69">
        <v>45638</v>
      </c>
      <c r="BA12" s="44" t="s">
        <v>169</v>
      </c>
      <c r="BB12" s="13"/>
      <c r="BC12" s="13"/>
      <c r="BD12" s="13"/>
    </row>
    <row r="13" spans="1:56" ht="69.95" customHeight="1" x14ac:dyDescent="0.2">
      <c r="A13" s="27">
        <v>2024</v>
      </c>
      <c r="B13" s="26" t="s">
        <v>120</v>
      </c>
      <c r="C13" s="27" t="s">
        <v>121</v>
      </c>
      <c r="D13" s="30">
        <v>1</v>
      </c>
      <c r="E13" s="27" t="s">
        <v>147</v>
      </c>
      <c r="F13" s="27" t="s">
        <v>150</v>
      </c>
      <c r="G13" s="31">
        <v>45323</v>
      </c>
      <c r="H13" s="31">
        <v>45657</v>
      </c>
      <c r="I13" s="30" t="s">
        <v>151</v>
      </c>
      <c r="J13" s="30">
        <v>1</v>
      </c>
      <c r="K13" s="32">
        <v>0</v>
      </c>
      <c r="L13" s="26" t="s">
        <v>123</v>
      </c>
      <c r="M13" s="33" t="s">
        <v>124</v>
      </c>
      <c r="N13" s="34">
        <v>6200000</v>
      </c>
      <c r="O13" s="34">
        <v>700000</v>
      </c>
      <c r="P13" s="34">
        <f>P14+0</f>
        <v>6189210</v>
      </c>
      <c r="Q13" s="35" t="s">
        <v>159</v>
      </c>
      <c r="R13" s="35" t="s">
        <v>159</v>
      </c>
      <c r="S13" s="68" t="s">
        <v>188</v>
      </c>
      <c r="T13" s="36" t="s">
        <v>125</v>
      </c>
      <c r="U13" s="27" t="s">
        <v>173</v>
      </c>
      <c r="V13" s="37" t="s">
        <v>148</v>
      </c>
      <c r="W13" s="30" t="s">
        <v>161</v>
      </c>
      <c r="X13" s="30" t="s">
        <v>161</v>
      </c>
      <c r="Y13" s="37" t="s">
        <v>162</v>
      </c>
      <c r="Z13" s="38" t="s">
        <v>163</v>
      </c>
      <c r="AA13" s="37" t="s">
        <v>164</v>
      </c>
      <c r="AB13" s="39" t="s">
        <v>190</v>
      </c>
      <c r="AC13" s="37" t="s">
        <v>126</v>
      </c>
      <c r="AD13" s="30" t="s">
        <v>166</v>
      </c>
      <c r="AE13" s="40" t="s">
        <v>127</v>
      </c>
      <c r="AF13" s="40" t="s">
        <v>127</v>
      </c>
      <c r="AG13" s="30" t="s">
        <v>152</v>
      </c>
      <c r="AH13" s="37" t="s">
        <v>153</v>
      </c>
      <c r="AI13" s="30" t="s">
        <v>154</v>
      </c>
      <c r="AJ13" s="26" t="s">
        <v>155</v>
      </c>
      <c r="AK13" s="26" t="s">
        <v>156</v>
      </c>
      <c r="AL13" s="26" t="s">
        <v>128</v>
      </c>
      <c r="AM13" s="41">
        <v>1</v>
      </c>
      <c r="AN13" s="30" t="s">
        <v>167</v>
      </c>
      <c r="AO13" s="38" t="s">
        <v>129</v>
      </c>
      <c r="AP13" s="27" t="s">
        <v>121</v>
      </c>
      <c r="AQ13" s="27" t="s">
        <v>125</v>
      </c>
      <c r="AR13" s="27" t="s">
        <v>168</v>
      </c>
      <c r="AS13" s="42" t="s">
        <v>160</v>
      </c>
      <c r="AT13" s="40" t="s">
        <v>130</v>
      </c>
      <c r="AU13" s="40" t="s">
        <v>131</v>
      </c>
      <c r="AV13" s="27" t="s">
        <v>132</v>
      </c>
      <c r="AW13" s="45" t="s">
        <v>195</v>
      </c>
      <c r="AX13" s="30" t="s">
        <v>122</v>
      </c>
      <c r="AY13" s="30">
        <v>2024</v>
      </c>
      <c r="AZ13" s="69">
        <v>45609</v>
      </c>
      <c r="BA13" s="44" t="s">
        <v>169</v>
      </c>
      <c r="BB13" s="13"/>
      <c r="BC13" s="13"/>
      <c r="BD13" s="13"/>
    </row>
    <row r="14" spans="1:56" ht="69.95" customHeight="1" x14ac:dyDescent="0.2">
      <c r="A14" s="27">
        <v>2024</v>
      </c>
      <c r="B14" s="26" t="s">
        <v>120</v>
      </c>
      <c r="C14" s="27" t="s">
        <v>121</v>
      </c>
      <c r="D14" s="30">
        <v>1</v>
      </c>
      <c r="E14" s="27" t="s">
        <v>147</v>
      </c>
      <c r="F14" s="27" t="s">
        <v>150</v>
      </c>
      <c r="G14" s="31">
        <v>45323</v>
      </c>
      <c r="H14" s="31">
        <v>45657</v>
      </c>
      <c r="I14" s="30" t="s">
        <v>151</v>
      </c>
      <c r="J14" s="30">
        <v>1</v>
      </c>
      <c r="K14" s="32">
        <v>0</v>
      </c>
      <c r="L14" s="26" t="s">
        <v>123</v>
      </c>
      <c r="M14" s="33" t="s">
        <v>124</v>
      </c>
      <c r="N14" s="34">
        <v>6200000</v>
      </c>
      <c r="O14" s="34">
        <v>700000</v>
      </c>
      <c r="P14" s="34">
        <f>P15+0</f>
        <v>6189210</v>
      </c>
      <c r="Q14" s="35" t="s">
        <v>159</v>
      </c>
      <c r="R14" s="35" t="s">
        <v>159</v>
      </c>
      <c r="S14" s="68" t="s">
        <v>188</v>
      </c>
      <c r="T14" s="36" t="s">
        <v>125</v>
      </c>
      <c r="U14" s="27" t="s">
        <v>173</v>
      </c>
      <c r="V14" s="37" t="s">
        <v>148</v>
      </c>
      <c r="W14" s="30" t="s">
        <v>161</v>
      </c>
      <c r="X14" s="30" t="s">
        <v>161</v>
      </c>
      <c r="Y14" s="37" t="s">
        <v>162</v>
      </c>
      <c r="Z14" s="38" t="s">
        <v>163</v>
      </c>
      <c r="AA14" s="37" t="s">
        <v>164</v>
      </c>
      <c r="AB14" s="39" t="s">
        <v>189</v>
      </c>
      <c r="AC14" s="37" t="s">
        <v>126</v>
      </c>
      <c r="AD14" s="30" t="s">
        <v>166</v>
      </c>
      <c r="AE14" s="40" t="s">
        <v>127</v>
      </c>
      <c r="AF14" s="40" t="s">
        <v>127</v>
      </c>
      <c r="AG14" s="30" t="s">
        <v>152</v>
      </c>
      <c r="AH14" s="37" t="s">
        <v>153</v>
      </c>
      <c r="AI14" s="30" t="s">
        <v>154</v>
      </c>
      <c r="AJ14" s="26" t="s">
        <v>155</v>
      </c>
      <c r="AK14" s="26" t="s">
        <v>156</v>
      </c>
      <c r="AL14" s="26" t="s">
        <v>128</v>
      </c>
      <c r="AM14" s="41">
        <v>1</v>
      </c>
      <c r="AN14" s="30" t="s">
        <v>167</v>
      </c>
      <c r="AO14" s="38" t="s">
        <v>129</v>
      </c>
      <c r="AP14" s="27" t="s">
        <v>121</v>
      </c>
      <c r="AQ14" s="27" t="s">
        <v>125</v>
      </c>
      <c r="AR14" s="27" t="s">
        <v>168</v>
      </c>
      <c r="AS14" s="42" t="s">
        <v>160</v>
      </c>
      <c r="AT14" s="40" t="s">
        <v>130</v>
      </c>
      <c r="AU14" s="40" t="s">
        <v>131</v>
      </c>
      <c r="AV14" s="27" t="s">
        <v>132</v>
      </c>
      <c r="AW14" s="45" t="s">
        <v>194</v>
      </c>
      <c r="AX14" s="30" t="s">
        <v>122</v>
      </c>
      <c r="AY14" s="30">
        <v>2024</v>
      </c>
      <c r="AZ14" s="69">
        <v>45576</v>
      </c>
      <c r="BA14" s="44" t="s">
        <v>169</v>
      </c>
      <c r="BB14" s="13"/>
      <c r="BC14" s="13"/>
      <c r="BD14" s="13"/>
    </row>
    <row r="15" spans="1:56" ht="69.95" customHeight="1" x14ac:dyDescent="0.2">
      <c r="A15" s="27">
        <v>2024</v>
      </c>
      <c r="B15" s="26" t="s">
        <v>120</v>
      </c>
      <c r="C15" s="27" t="s">
        <v>121</v>
      </c>
      <c r="D15" s="30">
        <v>1</v>
      </c>
      <c r="E15" s="27" t="s">
        <v>147</v>
      </c>
      <c r="F15" s="27" t="s">
        <v>150</v>
      </c>
      <c r="G15" s="31">
        <v>45323</v>
      </c>
      <c r="H15" s="31">
        <v>45657</v>
      </c>
      <c r="I15" s="30" t="s">
        <v>151</v>
      </c>
      <c r="J15" s="30">
        <v>1</v>
      </c>
      <c r="K15" s="32">
        <v>109</v>
      </c>
      <c r="L15" s="26" t="s">
        <v>123</v>
      </c>
      <c r="M15" s="33" t="s">
        <v>124</v>
      </c>
      <c r="N15" s="34">
        <v>6200000</v>
      </c>
      <c r="O15" s="34">
        <v>700000</v>
      </c>
      <c r="P15" s="34">
        <f>P16+647460</f>
        <v>6189210</v>
      </c>
      <c r="Q15" s="35" t="s">
        <v>159</v>
      </c>
      <c r="R15" s="35" t="s">
        <v>159</v>
      </c>
      <c r="S15" s="68" t="s">
        <v>188</v>
      </c>
      <c r="T15" s="36" t="s">
        <v>125</v>
      </c>
      <c r="U15" s="27" t="s">
        <v>173</v>
      </c>
      <c r="V15" s="37" t="s">
        <v>148</v>
      </c>
      <c r="W15" s="30" t="s">
        <v>161</v>
      </c>
      <c r="X15" s="30" t="s">
        <v>161</v>
      </c>
      <c r="Y15" s="37" t="s">
        <v>162</v>
      </c>
      <c r="Z15" s="38" t="s">
        <v>163</v>
      </c>
      <c r="AA15" s="37" t="s">
        <v>164</v>
      </c>
      <c r="AB15" s="39" t="s">
        <v>185</v>
      </c>
      <c r="AC15" s="37" t="s">
        <v>126</v>
      </c>
      <c r="AD15" s="30" t="s">
        <v>166</v>
      </c>
      <c r="AE15" s="40" t="s">
        <v>127</v>
      </c>
      <c r="AF15" s="40" t="s">
        <v>127</v>
      </c>
      <c r="AG15" s="30" t="s">
        <v>152</v>
      </c>
      <c r="AH15" s="37" t="s">
        <v>153</v>
      </c>
      <c r="AI15" s="30" t="s">
        <v>154</v>
      </c>
      <c r="AJ15" s="26" t="s">
        <v>155</v>
      </c>
      <c r="AK15" s="26" t="s">
        <v>156</v>
      </c>
      <c r="AL15" s="26" t="s">
        <v>128</v>
      </c>
      <c r="AM15" s="41">
        <v>1</v>
      </c>
      <c r="AN15" s="30" t="s">
        <v>167</v>
      </c>
      <c r="AO15" s="38" t="s">
        <v>129</v>
      </c>
      <c r="AP15" s="27" t="s">
        <v>121</v>
      </c>
      <c r="AQ15" s="27" t="s">
        <v>125</v>
      </c>
      <c r="AR15" s="27" t="s">
        <v>168</v>
      </c>
      <c r="AS15" s="42" t="s">
        <v>160</v>
      </c>
      <c r="AT15" s="40" t="s">
        <v>130</v>
      </c>
      <c r="AU15" s="40" t="s">
        <v>131</v>
      </c>
      <c r="AV15" s="27" t="s">
        <v>132</v>
      </c>
      <c r="AW15" s="45" t="s">
        <v>186</v>
      </c>
      <c r="AX15" s="30" t="s">
        <v>122</v>
      </c>
      <c r="AY15" s="30">
        <v>2024</v>
      </c>
      <c r="AZ15" s="69">
        <v>45546</v>
      </c>
      <c r="BA15" s="44" t="s">
        <v>169</v>
      </c>
      <c r="BB15" s="13"/>
      <c r="BC15" s="13"/>
      <c r="BD15" s="13"/>
    </row>
    <row r="16" spans="1:56" ht="69.95" customHeight="1" x14ac:dyDescent="0.2">
      <c r="A16" s="27">
        <v>2024</v>
      </c>
      <c r="B16" s="26" t="s">
        <v>120</v>
      </c>
      <c r="C16" s="27" t="s">
        <v>121</v>
      </c>
      <c r="D16" s="30">
        <v>1</v>
      </c>
      <c r="E16" s="27" t="s">
        <v>147</v>
      </c>
      <c r="F16" s="27" t="s">
        <v>150</v>
      </c>
      <c r="G16" s="31">
        <v>45323</v>
      </c>
      <c r="H16" s="31">
        <v>45657</v>
      </c>
      <c r="I16" s="30" t="s">
        <v>151</v>
      </c>
      <c r="J16" s="30">
        <v>1</v>
      </c>
      <c r="K16" s="32">
        <v>139</v>
      </c>
      <c r="L16" s="26" t="s">
        <v>123</v>
      </c>
      <c r="M16" s="33" t="s">
        <v>124</v>
      </c>
      <c r="N16" s="34">
        <v>5500000</v>
      </c>
      <c r="O16" s="34">
        <v>0</v>
      </c>
      <c r="P16" s="34">
        <f>P17+858060</f>
        <v>5541750</v>
      </c>
      <c r="Q16" s="35" t="s">
        <v>159</v>
      </c>
      <c r="R16" s="35" t="s">
        <v>159</v>
      </c>
      <c r="S16" s="68" t="s">
        <v>187</v>
      </c>
      <c r="T16" s="36" t="s">
        <v>125</v>
      </c>
      <c r="U16" s="27" t="s">
        <v>173</v>
      </c>
      <c r="V16" s="37" t="s">
        <v>148</v>
      </c>
      <c r="W16" s="30" t="s">
        <v>161</v>
      </c>
      <c r="X16" s="30" t="s">
        <v>161</v>
      </c>
      <c r="Y16" s="37" t="s">
        <v>162</v>
      </c>
      <c r="Z16" s="38" t="s">
        <v>163</v>
      </c>
      <c r="AA16" s="37" t="s">
        <v>164</v>
      </c>
      <c r="AB16" s="39" t="s">
        <v>183</v>
      </c>
      <c r="AC16" s="37" t="s">
        <v>126</v>
      </c>
      <c r="AD16" s="30" t="s">
        <v>166</v>
      </c>
      <c r="AE16" s="40" t="s">
        <v>127</v>
      </c>
      <c r="AF16" s="40" t="s">
        <v>127</v>
      </c>
      <c r="AG16" s="30" t="s">
        <v>152</v>
      </c>
      <c r="AH16" s="37" t="s">
        <v>153</v>
      </c>
      <c r="AI16" s="30" t="s">
        <v>154</v>
      </c>
      <c r="AJ16" s="26" t="s">
        <v>155</v>
      </c>
      <c r="AK16" s="26" t="s">
        <v>156</v>
      </c>
      <c r="AL16" s="26" t="s">
        <v>128</v>
      </c>
      <c r="AM16" s="41">
        <v>1</v>
      </c>
      <c r="AN16" s="30" t="s">
        <v>167</v>
      </c>
      <c r="AO16" s="38" t="s">
        <v>129</v>
      </c>
      <c r="AP16" s="27" t="s">
        <v>121</v>
      </c>
      <c r="AQ16" s="27" t="s">
        <v>125</v>
      </c>
      <c r="AR16" s="27" t="s">
        <v>168</v>
      </c>
      <c r="AS16" s="42" t="s">
        <v>160</v>
      </c>
      <c r="AT16" s="40" t="s">
        <v>130</v>
      </c>
      <c r="AU16" s="40" t="s">
        <v>131</v>
      </c>
      <c r="AV16" s="27" t="s">
        <v>132</v>
      </c>
      <c r="AW16" s="45" t="s">
        <v>184</v>
      </c>
      <c r="AX16" s="30" t="s">
        <v>122</v>
      </c>
      <c r="AY16" s="30">
        <v>2024</v>
      </c>
      <c r="AZ16" s="69">
        <v>45516</v>
      </c>
      <c r="BA16" s="44" t="s">
        <v>169</v>
      </c>
      <c r="BB16" s="13"/>
      <c r="BC16" s="13"/>
      <c r="BD16" s="13"/>
    </row>
    <row r="17" spans="1:56" ht="69.95" customHeight="1" x14ac:dyDescent="0.2">
      <c r="A17" s="27">
        <v>2024</v>
      </c>
      <c r="B17" s="26" t="s">
        <v>120</v>
      </c>
      <c r="C17" s="27" t="s">
        <v>121</v>
      </c>
      <c r="D17" s="30">
        <v>1</v>
      </c>
      <c r="E17" s="27" t="s">
        <v>147</v>
      </c>
      <c r="F17" s="27" t="s">
        <v>150</v>
      </c>
      <c r="G17" s="31">
        <v>45323</v>
      </c>
      <c r="H17" s="31">
        <v>45657</v>
      </c>
      <c r="I17" s="30" t="s">
        <v>151</v>
      </c>
      <c r="J17" s="30">
        <v>1</v>
      </c>
      <c r="K17" s="32">
        <v>181</v>
      </c>
      <c r="L17" s="26" t="s">
        <v>123</v>
      </c>
      <c r="M17" s="33" t="s">
        <v>124</v>
      </c>
      <c r="N17" s="34">
        <v>5500000</v>
      </c>
      <c r="O17" s="34">
        <v>0</v>
      </c>
      <c r="P17" s="34">
        <f>P18+922050</f>
        <v>4683690</v>
      </c>
      <c r="Q17" s="35" t="s">
        <v>159</v>
      </c>
      <c r="R17" s="35" t="s">
        <v>159</v>
      </c>
      <c r="S17" s="68" t="s">
        <v>187</v>
      </c>
      <c r="T17" s="36" t="s">
        <v>125</v>
      </c>
      <c r="U17" s="27" t="s">
        <v>173</v>
      </c>
      <c r="V17" s="37" t="s">
        <v>148</v>
      </c>
      <c r="W17" s="30" t="s">
        <v>161</v>
      </c>
      <c r="X17" s="30" t="s">
        <v>161</v>
      </c>
      <c r="Y17" s="37" t="s">
        <v>162</v>
      </c>
      <c r="Z17" s="38" t="s">
        <v>163</v>
      </c>
      <c r="AA17" s="37" t="s">
        <v>164</v>
      </c>
      <c r="AB17" s="39" t="s">
        <v>181</v>
      </c>
      <c r="AC17" s="37" t="s">
        <v>126</v>
      </c>
      <c r="AD17" s="30" t="s">
        <v>166</v>
      </c>
      <c r="AE17" s="40" t="s">
        <v>127</v>
      </c>
      <c r="AF17" s="40" t="s">
        <v>127</v>
      </c>
      <c r="AG17" s="30" t="s">
        <v>152</v>
      </c>
      <c r="AH17" s="37" t="s">
        <v>153</v>
      </c>
      <c r="AI17" s="30" t="s">
        <v>154</v>
      </c>
      <c r="AJ17" s="26" t="s">
        <v>155</v>
      </c>
      <c r="AK17" s="26" t="s">
        <v>156</v>
      </c>
      <c r="AL17" s="26" t="s">
        <v>128</v>
      </c>
      <c r="AM17" s="41">
        <v>1</v>
      </c>
      <c r="AN17" s="30" t="s">
        <v>167</v>
      </c>
      <c r="AO17" s="38" t="s">
        <v>129</v>
      </c>
      <c r="AP17" s="27" t="s">
        <v>121</v>
      </c>
      <c r="AQ17" s="27" t="s">
        <v>125</v>
      </c>
      <c r="AR17" s="27" t="s">
        <v>168</v>
      </c>
      <c r="AS17" s="42" t="s">
        <v>160</v>
      </c>
      <c r="AT17" s="40" t="s">
        <v>130</v>
      </c>
      <c r="AU17" s="40" t="s">
        <v>131</v>
      </c>
      <c r="AV17" s="27" t="s">
        <v>132</v>
      </c>
      <c r="AW17" s="40" t="s">
        <v>182</v>
      </c>
      <c r="AX17" s="30" t="s">
        <v>122</v>
      </c>
      <c r="AY17" s="30">
        <v>2024</v>
      </c>
      <c r="AZ17" s="43">
        <v>45490</v>
      </c>
      <c r="BA17" s="44" t="s">
        <v>169</v>
      </c>
      <c r="BB17" s="13"/>
      <c r="BC17" s="13"/>
      <c r="BD17" s="13"/>
    </row>
    <row r="18" spans="1:56" ht="69.95" customHeight="1" x14ac:dyDescent="0.2">
      <c r="A18" s="27">
        <v>2024</v>
      </c>
      <c r="B18" s="26" t="s">
        <v>120</v>
      </c>
      <c r="C18" s="27" t="s">
        <v>121</v>
      </c>
      <c r="D18" s="30">
        <v>1</v>
      </c>
      <c r="E18" s="27" t="s">
        <v>147</v>
      </c>
      <c r="F18" s="27" t="s">
        <v>150</v>
      </c>
      <c r="G18" s="31">
        <v>45323</v>
      </c>
      <c r="H18" s="31">
        <v>45657</v>
      </c>
      <c r="I18" s="30" t="s">
        <v>151</v>
      </c>
      <c r="J18" s="30">
        <v>1</v>
      </c>
      <c r="K18" s="32">
        <v>256</v>
      </c>
      <c r="L18" s="26" t="s">
        <v>123</v>
      </c>
      <c r="M18" s="33" t="s">
        <v>124</v>
      </c>
      <c r="N18" s="34">
        <v>5500000</v>
      </c>
      <c r="O18" s="34">
        <v>0</v>
      </c>
      <c r="P18" s="34">
        <f>P19+1516860</f>
        <v>3761640</v>
      </c>
      <c r="Q18" s="35" t="s">
        <v>159</v>
      </c>
      <c r="R18" s="35" t="s">
        <v>159</v>
      </c>
      <c r="S18" s="68" t="s">
        <v>187</v>
      </c>
      <c r="T18" s="36" t="s">
        <v>125</v>
      </c>
      <c r="U18" s="27" t="s">
        <v>173</v>
      </c>
      <c r="V18" s="37" t="s">
        <v>148</v>
      </c>
      <c r="W18" s="30" t="s">
        <v>161</v>
      </c>
      <c r="X18" s="30" t="s">
        <v>161</v>
      </c>
      <c r="Y18" s="37" t="s">
        <v>162</v>
      </c>
      <c r="Z18" s="38" t="s">
        <v>163</v>
      </c>
      <c r="AA18" s="37" t="s">
        <v>164</v>
      </c>
      <c r="AB18" s="39" t="s">
        <v>179</v>
      </c>
      <c r="AC18" s="37" t="s">
        <v>126</v>
      </c>
      <c r="AD18" s="30" t="s">
        <v>166</v>
      </c>
      <c r="AE18" s="40" t="s">
        <v>127</v>
      </c>
      <c r="AF18" s="40" t="s">
        <v>127</v>
      </c>
      <c r="AG18" s="30" t="s">
        <v>152</v>
      </c>
      <c r="AH18" s="37" t="s">
        <v>153</v>
      </c>
      <c r="AI18" s="30" t="s">
        <v>154</v>
      </c>
      <c r="AJ18" s="26" t="s">
        <v>155</v>
      </c>
      <c r="AK18" s="26" t="s">
        <v>156</v>
      </c>
      <c r="AL18" s="26" t="s">
        <v>128</v>
      </c>
      <c r="AM18" s="41">
        <v>1</v>
      </c>
      <c r="AN18" s="30" t="s">
        <v>167</v>
      </c>
      <c r="AO18" s="38" t="s">
        <v>129</v>
      </c>
      <c r="AP18" s="27" t="s">
        <v>121</v>
      </c>
      <c r="AQ18" s="27" t="s">
        <v>125</v>
      </c>
      <c r="AR18" s="27" t="s">
        <v>168</v>
      </c>
      <c r="AS18" s="42" t="s">
        <v>160</v>
      </c>
      <c r="AT18" s="40" t="s">
        <v>130</v>
      </c>
      <c r="AU18" s="40" t="s">
        <v>131</v>
      </c>
      <c r="AV18" s="27" t="s">
        <v>132</v>
      </c>
      <c r="AW18" s="40" t="s">
        <v>180</v>
      </c>
      <c r="AX18" s="30" t="s">
        <v>122</v>
      </c>
      <c r="AY18" s="30">
        <v>2024</v>
      </c>
      <c r="AZ18" s="43">
        <v>45460</v>
      </c>
      <c r="BA18" s="44" t="s">
        <v>169</v>
      </c>
      <c r="BB18" s="13"/>
      <c r="BC18" s="13"/>
      <c r="BD18" s="13"/>
    </row>
    <row r="19" spans="1:56" ht="69.95" customHeight="1" x14ac:dyDescent="0.2">
      <c r="A19" s="27">
        <v>2024</v>
      </c>
      <c r="B19" s="26" t="s">
        <v>120</v>
      </c>
      <c r="C19" s="27" t="s">
        <v>121</v>
      </c>
      <c r="D19" s="30">
        <v>1</v>
      </c>
      <c r="E19" s="27" t="s">
        <v>147</v>
      </c>
      <c r="F19" s="27" t="s">
        <v>150</v>
      </c>
      <c r="G19" s="31">
        <v>45323</v>
      </c>
      <c r="H19" s="31">
        <v>45657</v>
      </c>
      <c r="I19" s="30" t="s">
        <v>151</v>
      </c>
      <c r="J19" s="30">
        <v>1</v>
      </c>
      <c r="K19" s="32">
        <v>202</v>
      </c>
      <c r="L19" s="26" t="s">
        <v>123</v>
      </c>
      <c r="M19" s="33" t="s">
        <v>124</v>
      </c>
      <c r="N19" s="34">
        <v>5500000</v>
      </c>
      <c r="O19" s="34">
        <v>0</v>
      </c>
      <c r="P19" s="34">
        <f>P20+1199880</f>
        <v>2244780</v>
      </c>
      <c r="Q19" s="35" t="s">
        <v>159</v>
      </c>
      <c r="R19" s="35" t="s">
        <v>159</v>
      </c>
      <c r="S19" s="68" t="s">
        <v>187</v>
      </c>
      <c r="T19" s="36" t="s">
        <v>125</v>
      </c>
      <c r="U19" s="27" t="s">
        <v>173</v>
      </c>
      <c r="V19" s="37" t="s">
        <v>148</v>
      </c>
      <c r="W19" s="30" t="s">
        <v>161</v>
      </c>
      <c r="X19" s="30" t="s">
        <v>161</v>
      </c>
      <c r="Y19" s="37" t="s">
        <v>162</v>
      </c>
      <c r="Z19" s="38" t="s">
        <v>163</v>
      </c>
      <c r="AA19" s="37" t="s">
        <v>164</v>
      </c>
      <c r="AB19" s="39" t="s">
        <v>177</v>
      </c>
      <c r="AC19" s="37" t="s">
        <v>126</v>
      </c>
      <c r="AD19" s="30" t="s">
        <v>166</v>
      </c>
      <c r="AE19" s="40" t="s">
        <v>127</v>
      </c>
      <c r="AF19" s="40" t="s">
        <v>127</v>
      </c>
      <c r="AG19" s="30" t="s">
        <v>152</v>
      </c>
      <c r="AH19" s="37" t="s">
        <v>153</v>
      </c>
      <c r="AI19" s="30" t="s">
        <v>154</v>
      </c>
      <c r="AJ19" s="26" t="s">
        <v>155</v>
      </c>
      <c r="AK19" s="26" t="s">
        <v>156</v>
      </c>
      <c r="AL19" s="26" t="s">
        <v>128</v>
      </c>
      <c r="AM19" s="41">
        <v>1</v>
      </c>
      <c r="AN19" s="30" t="s">
        <v>167</v>
      </c>
      <c r="AO19" s="38" t="s">
        <v>129</v>
      </c>
      <c r="AP19" s="27" t="s">
        <v>121</v>
      </c>
      <c r="AQ19" s="27" t="s">
        <v>125</v>
      </c>
      <c r="AR19" s="27" t="s">
        <v>168</v>
      </c>
      <c r="AS19" s="42" t="s">
        <v>160</v>
      </c>
      <c r="AT19" s="40" t="s">
        <v>130</v>
      </c>
      <c r="AU19" s="40" t="s">
        <v>131</v>
      </c>
      <c r="AV19" s="27" t="s">
        <v>132</v>
      </c>
      <c r="AW19" s="45" t="s">
        <v>178</v>
      </c>
      <c r="AX19" s="30" t="s">
        <v>122</v>
      </c>
      <c r="AY19" s="30">
        <v>2024</v>
      </c>
      <c r="AZ19" s="43">
        <v>45427</v>
      </c>
      <c r="BA19" s="44" t="s">
        <v>169</v>
      </c>
      <c r="BB19" s="13"/>
      <c r="BC19" s="13"/>
      <c r="BD19" s="13"/>
    </row>
    <row r="20" spans="1:56" ht="69.95" customHeight="1" x14ac:dyDescent="0.2">
      <c r="A20" s="27">
        <v>2024</v>
      </c>
      <c r="B20" s="26" t="s">
        <v>120</v>
      </c>
      <c r="C20" s="27" t="s">
        <v>121</v>
      </c>
      <c r="D20" s="30">
        <v>1</v>
      </c>
      <c r="E20" s="27" t="s">
        <v>147</v>
      </c>
      <c r="F20" s="27" t="s">
        <v>150</v>
      </c>
      <c r="G20" s="31">
        <v>45323</v>
      </c>
      <c r="H20" s="31">
        <v>45657</v>
      </c>
      <c r="I20" s="30" t="s">
        <v>151</v>
      </c>
      <c r="J20" s="30">
        <v>1</v>
      </c>
      <c r="K20" s="32">
        <v>105</v>
      </c>
      <c r="L20" s="26" t="s">
        <v>123</v>
      </c>
      <c r="M20" s="33" t="s">
        <v>124</v>
      </c>
      <c r="N20" s="34">
        <v>5500000</v>
      </c>
      <c r="O20" s="34">
        <v>0</v>
      </c>
      <c r="P20" s="34">
        <f>P21+567000</f>
        <v>1044900</v>
      </c>
      <c r="Q20" s="35" t="s">
        <v>159</v>
      </c>
      <c r="R20" s="35" t="s">
        <v>159</v>
      </c>
      <c r="S20" s="68" t="s">
        <v>187</v>
      </c>
      <c r="T20" s="36" t="s">
        <v>125</v>
      </c>
      <c r="U20" s="27" t="s">
        <v>173</v>
      </c>
      <c r="V20" s="37" t="s">
        <v>148</v>
      </c>
      <c r="W20" s="30" t="s">
        <v>161</v>
      </c>
      <c r="X20" s="30" t="s">
        <v>161</v>
      </c>
      <c r="Y20" s="37" t="s">
        <v>162</v>
      </c>
      <c r="Z20" s="38" t="s">
        <v>163</v>
      </c>
      <c r="AA20" s="37" t="s">
        <v>164</v>
      </c>
      <c r="AB20" s="39" t="s">
        <v>158</v>
      </c>
      <c r="AC20" s="37" t="s">
        <v>126</v>
      </c>
      <c r="AD20" s="30" t="s">
        <v>166</v>
      </c>
      <c r="AE20" s="40" t="s">
        <v>127</v>
      </c>
      <c r="AF20" s="40" t="s">
        <v>127</v>
      </c>
      <c r="AG20" s="30" t="s">
        <v>152</v>
      </c>
      <c r="AH20" s="37" t="s">
        <v>153</v>
      </c>
      <c r="AI20" s="30" t="s">
        <v>154</v>
      </c>
      <c r="AJ20" s="26" t="s">
        <v>155</v>
      </c>
      <c r="AK20" s="26" t="s">
        <v>156</v>
      </c>
      <c r="AL20" s="26" t="s">
        <v>128</v>
      </c>
      <c r="AM20" s="41">
        <v>1</v>
      </c>
      <c r="AN20" s="30" t="s">
        <v>167</v>
      </c>
      <c r="AO20" s="38" t="s">
        <v>129</v>
      </c>
      <c r="AP20" s="27" t="s">
        <v>121</v>
      </c>
      <c r="AQ20" s="27" t="s">
        <v>125</v>
      </c>
      <c r="AR20" s="27" t="s">
        <v>168</v>
      </c>
      <c r="AS20" s="42" t="s">
        <v>160</v>
      </c>
      <c r="AT20" s="40" t="s">
        <v>130</v>
      </c>
      <c r="AU20" s="40" t="s">
        <v>131</v>
      </c>
      <c r="AV20" s="27" t="s">
        <v>132</v>
      </c>
      <c r="AW20" s="40" t="s">
        <v>176</v>
      </c>
      <c r="AX20" s="30" t="s">
        <v>122</v>
      </c>
      <c r="AY20" s="30">
        <v>2024</v>
      </c>
      <c r="AZ20" s="43">
        <v>45399</v>
      </c>
      <c r="BA20" s="44" t="s">
        <v>169</v>
      </c>
      <c r="BB20" s="13"/>
      <c r="BC20" s="13"/>
      <c r="BD20" s="13"/>
    </row>
    <row r="21" spans="1:56" ht="69.95" customHeight="1" x14ac:dyDescent="0.2">
      <c r="A21" s="27">
        <v>2024</v>
      </c>
      <c r="B21" s="26" t="s">
        <v>120</v>
      </c>
      <c r="C21" s="27" t="s">
        <v>121</v>
      </c>
      <c r="D21" s="30">
        <v>1</v>
      </c>
      <c r="E21" s="27" t="s">
        <v>147</v>
      </c>
      <c r="F21" s="27" t="s">
        <v>150</v>
      </c>
      <c r="G21" s="31">
        <v>45323</v>
      </c>
      <c r="H21" s="31">
        <v>45657</v>
      </c>
      <c r="I21" s="30" t="s">
        <v>151</v>
      </c>
      <c r="J21" s="30">
        <v>1</v>
      </c>
      <c r="K21" s="32">
        <v>89</v>
      </c>
      <c r="L21" s="26" t="s">
        <v>123</v>
      </c>
      <c r="M21" s="33" t="s">
        <v>124</v>
      </c>
      <c r="N21" s="34">
        <v>5500000</v>
      </c>
      <c r="O21" s="34">
        <v>0</v>
      </c>
      <c r="P21" s="34">
        <v>477900</v>
      </c>
      <c r="Q21" s="35" t="s">
        <v>159</v>
      </c>
      <c r="R21" s="35" t="s">
        <v>159</v>
      </c>
      <c r="S21" s="68" t="s">
        <v>187</v>
      </c>
      <c r="T21" s="36" t="s">
        <v>125</v>
      </c>
      <c r="U21" s="27" t="s">
        <v>173</v>
      </c>
      <c r="V21" s="37" t="s">
        <v>148</v>
      </c>
      <c r="W21" s="30" t="s">
        <v>161</v>
      </c>
      <c r="X21" s="30" t="s">
        <v>161</v>
      </c>
      <c r="Y21" s="37" t="s">
        <v>162</v>
      </c>
      <c r="Z21" s="38" t="s">
        <v>163</v>
      </c>
      <c r="AA21" s="37" t="s">
        <v>164</v>
      </c>
      <c r="AB21" s="39" t="s">
        <v>165</v>
      </c>
      <c r="AC21" s="37" t="s">
        <v>126</v>
      </c>
      <c r="AD21" s="30" t="s">
        <v>166</v>
      </c>
      <c r="AE21" s="40" t="s">
        <v>127</v>
      </c>
      <c r="AF21" s="40" t="s">
        <v>127</v>
      </c>
      <c r="AG21" s="30" t="s">
        <v>152</v>
      </c>
      <c r="AH21" s="37" t="s">
        <v>153</v>
      </c>
      <c r="AI21" s="30" t="s">
        <v>154</v>
      </c>
      <c r="AJ21" s="26" t="s">
        <v>155</v>
      </c>
      <c r="AK21" s="26" t="s">
        <v>156</v>
      </c>
      <c r="AL21" s="26" t="s">
        <v>128</v>
      </c>
      <c r="AM21" s="41">
        <v>1</v>
      </c>
      <c r="AN21" s="30" t="s">
        <v>167</v>
      </c>
      <c r="AO21" s="38" t="s">
        <v>129</v>
      </c>
      <c r="AP21" s="27" t="s">
        <v>121</v>
      </c>
      <c r="AQ21" s="27" t="s">
        <v>125</v>
      </c>
      <c r="AR21" s="27" t="s">
        <v>168</v>
      </c>
      <c r="AS21" s="42" t="s">
        <v>160</v>
      </c>
      <c r="AT21" s="40" t="s">
        <v>130</v>
      </c>
      <c r="AU21" s="40" t="s">
        <v>131</v>
      </c>
      <c r="AV21" s="27" t="s">
        <v>132</v>
      </c>
      <c r="AW21" s="40" t="s">
        <v>175</v>
      </c>
      <c r="AX21" s="30" t="s">
        <v>122</v>
      </c>
      <c r="AY21" s="30">
        <v>2024</v>
      </c>
      <c r="AZ21" s="43">
        <v>45356</v>
      </c>
      <c r="BA21" s="44" t="s">
        <v>169</v>
      </c>
      <c r="BB21" s="13"/>
      <c r="BC21" s="13"/>
      <c r="BD21" s="13"/>
    </row>
    <row r="22" spans="1:56" ht="12.75" customHeight="1" x14ac:dyDescent="0.2">
      <c r="A22" s="16"/>
      <c r="B22" s="16"/>
      <c r="C22" s="16"/>
      <c r="D22" s="16"/>
      <c r="E22" s="16"/>
      <c r="F22" s="16"/>
      <c r="G22" s="16"/>
      <c r="H22" s="16"/>
      <c r="I22" s="16"/>
      <c r="J22" s="16"/>
      <c r="K22" s="16"/>
      <c r="L22" s="16"/>
      <c r="M22" s="16"/>
      <c r="N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row>
    <row r="23" spans="1:5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ht="12.75" customHeight="1" x14ac:dyDescent="0.2">
      <c r="A24" s="16"/>
      <c r="B24" s="16"/>
      <c r="C24" s="16"/>
      <c r="D24" s="16"/>
      <c r="E24" s="16"/>
      <c r="F24" s="16"/>
      <c r="G24" s="16"/>
      <c r="H24" s="16"/>
      <c r="I24" s="16"/>
      <c r="J24" s="16"/>
      <c r="K24" s="16"/>
      <c r="L24" s="16"/>
      <c r="M24" s="16"/>
      <c r="N24" s="16"/>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row>
    <row r="25" spans="1:5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row>
    <row r="26" spans="1:5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row>
    <row r="29" spans="1:5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row>
    <row r="30" spans="1:5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row>
    <row r="31" spans="1:5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row>
    <row r="32" spans="1:5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row>
    <row r="34" spans="1:5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row>
    <row r="35" spans="1:5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row>
    <row r="36" spans="1:5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row>
    <row r="37" spans="1:5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row>
    <row r="38" spans="1:5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1:5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row>
    <row r="40" spans="1:5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row>
    <row r="41" spans="1:5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row>
    <row r="42" spans="1:5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row>
    <row r="43" spans="1:5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row>
    <row r="44" spans="1:5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row>
    <row r="45" spans="1:5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row>
    <row r="46" spans="1:5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row>
    <row r="47" spans="1:5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row>
    <row r="48" spans="1:5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row>
    <row r="49" spans="1:5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row>
    <row r="50" spans="1:5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row>
    <row r="51" spans="1:5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row>
    <row r="52" spans="1:5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row>
    <row r="53" spans="1:5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row>
    <row r="54" spans="1:5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row>
    <row r="55" spans="1:5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row>
    <row r="56" spans="1:5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row>
    <row r="57" spans="1:5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row>
    <row r="58" spans="1:5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row>
    <row r="59" spans="1:5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row>
    <row r="60" spans="1:5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row>
    <row r="61" spans="1:5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row>
    <row r="62" spans="1:5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row>
    <row r="63" spans="1:5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row>
    <row r="64" spans="1:5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row>
    <row r="65" spans="1:5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row>
    <row r="66" spans="1:5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row>
    <row r="67" spans="1:5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row>
    <row r="68" spans="1:5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row>
    <row r="69" spans="1:5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row>
    <row r="70" spans="1:5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row>
    <row r="71" spans="1:5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row>
    <row r="72" spans="1:5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row>
    <row r="73" spans="1:5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row>
    <row r="74" spans="1:5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row>
    <row r="75" spans="1:5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row>
    <row r="76" spans="1:5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row>
    <row r="77" spans="1:5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row>
    <row r="78" spans="1:5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row>
    <row r="79" spans="1:5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row>
    <row r="80" spans="1:5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row>
    <row r="81" spans="1:5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row>
    <row r="82" spans="1:5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row>
    <row r="83" spans="1:5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row>
    <row r="84" spans="1:5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row>
    <row r="85" spans="1:5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row>
    <row r="86" spans="1:5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row>
    <row r="87" spans="1:5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row>
    <row r="88" spans="1:5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row>
    <row r="89" spans="1:5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row>
    <row r="90" spans="1:5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row>
    <row r="91" spans="1:5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row>
    <row r="92" spans="1:5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row>
    <row r="93" spans="1:5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row>
    <row r="94" spans="1:5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row>
    <row r="95" spans="1:5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row>
    <row r="96" spans="1:5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row>
    <row r="97" spans="1:5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row>
    <row r="98" spans="1:5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row>
    <row r="99" spans="1:5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row>
    <row r="100" spans="1:5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row>
    <row r="101" spans="1:5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row>
    <row r="102" spans="1:5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row>
    <row r="103" spans="1:5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row>
    <row r="104" spans="1:5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row>
    <row r="105" spans="1:5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row>
    <row r="106" spans="1:5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row>
    <row r="107" spans="1:5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row>
    <row r="108" spans="1:5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row>
    <row r="109" spans="1:5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row>
    <row r="110" spans="1:5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row>
    <row r="111" spans="1:5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row>
    <row r="112" spans="1:5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row>
    <row r="113" spans="1:5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row>
    <row r="114" spans="1:5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row>
    <row r="115" spans="1:5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row>
    <row r="116" spans="1:5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row>
    <row r="117" spans="1:5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row>
    <row r="118" spans="1:5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row>
    <row r="119" spans="1:5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row>
    <row r="120" spans="1:5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row>
    <row r="121" spans="1:5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row>
    <row r="122" spans="1:5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row>
    <row r="123" spans="1:5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row>
    <row r="124" spans="1:5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row>
    <row r="125" spans="1:5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row>
    <row r="126" spans="1:5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row>
    <row r="127" spans="1:5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row>
    <row r="128" spans="1:5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row>
    <row r="129" spans="1:5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row>
    <row r="130" spans="1:5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row>
    <row r="131" spans="1:5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row>
    <row r="132" spans="1:5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row>
    <row r="133" spans="1:5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row>
    <row r="134" spans="1:5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row>
    <row r="135" spans="1:5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row>
    <row r="136" spans="1:5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row>
    <row r="137" spans="1:5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row>
    <row r="138" spans="1:5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row>
    <row r="139" spans="1:5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row>
    <row r="140" spans="1:5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row>
    <row r="141" spans="1:5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row>
    <row r="142" spans="1:5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row>
    <row r="143" spans="1:5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row>
    <row r="144" spans="1:5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row>
    <row r="145" spans="1:5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row>
    <row r="146" spans="1:5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row>
    <row r="147" spans="1:5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row>
    <row r="148" spans="1:5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row>
    <row r="149" spans="1:5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row>
    <row r="150" spans="1:5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row>
    <row r="151" spans="1:5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row>
    <row r="152" spans="1:5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row>
    <row r="153" spans="1:5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row>
    <row r="154" spans="1:5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row>
    <row r="155" spans="1:5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row>
    <row r="156" spans="1:5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row>
    <row r="157" spans="1:5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row>
    <row r="158" spans="1:5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row>
    <row r="159" spans="1:5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row>
    <row r="160" spans="1:5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row>
    <row r="161" spans="1:5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row>
    <row r="162" spans="1:5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row>
    <row r="163" spans="1:5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row>
    <row r="164" spans="1:5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row>
    <row r="165" spans="1:5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row>
    <row r="166" spans="1:5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row>
    <row r="167" spans="1:5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row>
    <row r="168" spans="1:5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row>
    <row r="169" spans="1:5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row>
    <row r="170" spans="1:5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row>
    <row r="171" spans="1:5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row>
    <row r="172" spans="1:5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row>
    <row r="173" spans="1:5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row>
    <row r="174" spans="1:5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row>
    <row r="175" spans="1:5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row>
    <row r="176" spans="1:5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row>
    <row r="177" spans="1:5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row>
    <row r="178" spans="1:5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row>
    <row r="179" spans="1:5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row>
    <row r="180" spans="1:5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row>
    <row r="181" spans="1:5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row>
    <row r="182" spans="1:5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row>
    <row r="183" spans="1:5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row>
    <row r="184" spans="1:5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row>
    <row r="185" spans="1:5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row>
    <row r="186" spans="1:5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row>
    <row r="187" spans="1:5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row>
    <row r="188" spans="1:5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row>
    <row r="189" spans="1:5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row>
    <row r="190" spans="1:5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row>
    <row r="191" spans="1:5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row>
    <row r="192" spans="1:5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row>
    <row r="193" spans="1:5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row>
    <row r="194" spans="1:5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row>
    <row r="195" spans="1:5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row>
    <row r="196" spans="1:5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row>
    <row r="197" spans="1:5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row>
    <row r="198" spans="1:5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row>
    <row r="199" spans="1:5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row>
    <row r="200" spans="1:5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row>
    <row r="201" spans="1:5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row>
    <row r="202" spans="1:5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row>
    <row r="203" spans="1:5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row>
    <row r="204" spans="1:5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row>
    <row r="205" spans="1:5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row>
    <row r="206" spans="1:5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row>
    <row r="207" spans="1:5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row>
    <row r="208" spans="1:5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row>
    <row r="209" spans="1:5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row>
    <row r="210" spans="1:5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row>
    <row r="211" spans="1:5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row>
    <row r="212" spans="1:5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row>
    <row r="213" spans="1:5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row>
    <row r="214" spans="1:5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row>
    <row r="215" spans="1:5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row>
    <row r="216" spans="1:5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row>
    <row r="217" spans="1:5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row>
    <row r="218" spans="1:5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row>
    <row r="219" spans="1:5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row>
    <row r="220" spans="1:5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row>
    <row r="221" spans="1:5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row>
    <row r="222" spans="1:5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row>
    <row r="223" spans="1:5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row>
    <row r="224" spans="1:5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row>
    <row r="225" spans="1:5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row>
    <row r="226" spans="1:5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row>
    <row r="227" spans="1:5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row>
    <row r="228" spans="1:5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row>
    <row r="229" spans="1:5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row>
    <row r="230" spans="1:5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row>
    <row r="231" spans="1:5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row>
    <row r="232" spans="1:5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row>
    <row r="233" spans="1:5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row>
    <row r="234" spans="1:5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row>
    <row r="235" spans="1:5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row>
    <row r="236" spans="1:5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row>
    <row r="237" spans="1:5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row>
    <row r="238" spans="1:5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row>
    <row r="239" spans="1:5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row>
    <row r="240" spans="1:5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row>
    <row r="241" spans="1:5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row>
    <row r="242" spans="1:5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row>
    <row r="243" spans="1:5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row>
    <row r="244" spans="1:5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row>
    <row r="245" spans="1:5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row>
    <row r="246" spans="1:5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row>
    <row r="247" spans="1:5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row>
    <row r="248" spans="1:5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row>
    <row r="249" spans="1:5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row>
    <row r="250" spans="1:5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row>
    <row r="251" spans="1:5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row>
    <row r="252" spans="1:5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row>
    <row r="253" spans="1:5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row>
    <row r="254" spans="1:5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row>
    <row r="255" spans="1:5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row>
    <row r="256" spans="1:5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row>
    <row r="257" spans="1:5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row>
    <row r="258" spans="1:5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row>
    <row r="259" spans="1:5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row>
    <row r="260" spans="1:5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row>
    <row r="261" spans="1:5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row>
    <row r="262" spans="1:5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row>
    <row r="263" spans="1:5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row>
    <row r="264" spans="1:5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row>
    <row r="265" spans="1:5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row>
    <row r="266" spans="1:5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row>
    <row r="267" spans="1:5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row>
    <row r="268" spans="1:5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row>
    <row r="269" spans="1:5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row>
    <row r="270" spans="1:5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row>
    <row r="271" spans="1:5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row>
    <row r="272" spans="1:5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row>
    <row r="273" spans="1:5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row>
    <row r="274" spans="1:5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row>
    <row r="275" spans="1:5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row>
    <row r="276" spans="1:5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row>
    <row r="277" spans="1:5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row>
    <row r="278" spans="1:5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row>
    <row r="279" spans="1:5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row>
    <row r="280" spans="1:5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row>
    <row r="281" spans="1:5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row>
    <row r="282" spans="1:5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row>
    <row r="283" spans="1:5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row>
    <row r="284" spans="1:5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row>
    <row r="285" spans="1:5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row>
    <row r="286" spans="1:5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row>
    <row r="287" spans="1:5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row>
    <row r="288" spans="1:5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row>
    <row r="289" spans="1:5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row>
    <row r="290" spans="1:5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row>
    <row r="291" spans="1:5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row>
    <row r="292" spans="1:5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row>
    <row r="293" spans="1:5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row>
    <row r="294" spans="1:5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row>
    <row r="295" spans="1:5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row>
    <row r="296" spans="1:5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row>
    <row r="297" spans="1:5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row>
    <row r="298" spans="1:5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row>
    <row r="299" spans="1:5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row>
    <row r="300" spans="1:5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row>
    <row r="301" spans="1:5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row>
    <row r="302" spans="1:5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row>
    <row r="303" spans="1:5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row>
    <row r="304" spans="1:5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row>
    <row r="305" spans="1:5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row>
    <row r="306" spans="1:5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row>
    <row r="307" spans="1:5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row>
    <row r="308" spans="1:5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row>
    <row r="309" spans="1:5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row>
    <row r="310" spans="1:5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row>
    <row r="311" spans="1:5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row>
    <row r="312" spans="1:5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row>
    <row r="313" spans="1:5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row>
    <row r="314" spans="1:5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row>
    <row r="315" spans="1:5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row>
    <row r="316" spans="1:5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row>
    <row r="317" spans="1:5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row>
    <row r="318" spans="1:5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row>
    <row r="319" spans="1:5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row>
    <row r="320" spans="1:5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row>
    <row r="321" spans="1:5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row>
    <row r="322" spans="1:5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row>
    <row r="323" spans="1:5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row>
    <row r="324" spans="1:5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row>
    <row r="325" spans="1:5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row>
    <row r="326" spans="1:5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row>
    <row r="327" spans="1:5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row>
    <row r="328" spans="1:5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row>
    <row r="329" spans="1:5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row>
    <row r="330" spans="1:5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row>
    <row r="331" spans="1:5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row>
    <row r="332" spans="1:5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row>
    <row r="333" spans="1:5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row>
    <row r="334" spans="1:5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row>
    <row r="335" spans="1:5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row>
    <row r="336" spans="1:5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row>
    <row r="337" spans="1:5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row>
    <row r="338" spans="1:5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row>
    <row r="339" spans="1:5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row>
    <row r="340" spans="1:5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row>
    <row r="341" spans="1:5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c r="BD341" s="16"/>
    </row>
    <row r="342" spans="1:5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row>
    <row r="343" spans="1:5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row>
    <row r="344" spans="1:5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row>
    <row r="345" spans="1:5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row>
    <row r="346" spans="1:5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row>
    <row r="347" spans="1:5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c r="BD347" s="16"/>
    </row>
    <row r="348" spans="1:5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c r="AU348" s="16"/>
      <c r="AV348" s="16"/>
      <c r="AW348" s="16"/>
      <c r="AX348" s="16"/>
      <c r="AY348" s="16"/>
      <c r="AZ348" s="16"/>
      <c r="BA348" s="16"/>
      <c r="BB348" s="16"/>
      <c r="BC348" s="16"/>
      <c r="BD348" s="16"/>
    </row>
    <row r="349" spans="1:5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c r="AU349" s="16"/>
      <c r="AV349" s="16"/>
      <c r="AW349" s="16"/>
      <c r="AX349" s="16"/>
      <c r="AY349" s="16"/>
      <c r="AZ349" s="16"/>
      <c r="BA349" s="16"/>
      <c r="BB349" s="16"/>
      <c r="BC349" s="16"/>
      <c r="BD349" s="16"/>
    </row>
    <row r="350" spans="1:5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row>
    <row r="351" spans="1:5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c r="BD351" s="16"/>
    </row>
    <row r="352" spans="1:5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c r="BD352" s="16"/>
    </row>
    <row r="353" spans="1:5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c r="BD353" s="16"/>
    </row>
    <row r="354" spans="1:5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row>
    <row r="355" spans="1:5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c r="BD355" s="16"/>
    </row>
    <row r="356" spans="1:5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row>
    <row r="357" spans="1:5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row>
    <row r="358" spans="1:5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c r="BD358" s="16"/>
    </row>
    <row r="359" spans="1:5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c r="BD359" s="16"/>
    </row>
    <row r="360" spans="1:5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c r="BD360" s="16"/>
    </row>
    <row r="361" spans="1:5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row>
    <row r="362" spans="1:5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row>
    <row r="363" spans="1:5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c r="BD363" s="16"/>
    </row>
    <row r="364" spans="1:5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row>
    <row r="365" spans="1:5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c r="BD365" s="16"/>
    </row>
    <row r="366" spans="1:5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row>
    <row r="367" spans="1:5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c r="BD367" s="16"/>
    </row>
    <row r="368" spans="1:5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c r="BD368" s="16"/>
    </row>
    <row r="369" spans="1:5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c r="BD369" s="16"/>
    </row>
    <row r="370" spans="1:5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c r="BD370" s="16"/>
    </row>
    <row r="371" spans="1:5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row>
    <row r="372" spans="1:5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row>
    <row r="373" spans="1:5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c r="BD373" s="16"/>
    </row>
    <row r="374" spans="1:5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c r="BD374" s="16"/>
    </row>
    <row r="375" spans="1:5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c r="BD375" s="16"/>
    </row>
    <row r="376" spans="1:5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row>
    <row r="377" spans="1:5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c r="BD377" s="16"/>
    </row>
    <row r="378" spans="1:5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c r="BD378" s="16"/>
    </row>
    <row r="379" spans="1:5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c r="BD379" s="16"/>
    </row>
    <row r="380" spans="1:5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c r="BD380" s="16"/>
    </row>
    <row r="381" spans="1:5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c r="BD381" s="16"/>
    </row>
    <row r="382" spans="1:5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c r="BD382" s="16"/>
    </row>
    <row r="383" spans="1:5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c r="BD383" s="16"/>
    </row>
    <row r="384" spans="1:5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c r="BD384" s="16"/>
    </row>
    <row r="385" spans="1:5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c r="BD385" s="16"/>
    </row>
    <row r="386" spans="1:5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row>
    <row r="387" spans="1:5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c r="BD387" s="16"/>
    </row>
    <row r="388" spans="1:5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c r="BD388" s="16"/>
    </row>
    <row r="389" spans="1:5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c r="BD389" s="16"/>
    </row>
    <row r="390" spans="1:5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c r="BD390" s="16"/>
    </row>
    <row r="391" spans="1:5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c r="BD391" s="16"/>
    </row>
    <row r="392" spans="1:5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c r="BD392" s="16"/>
    </row>
    <row r="393" spans="1:5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c r="BD393" s="16"/>
    </row>
    <row r="394" spans="1:5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row>
    <row r="395" spans="1:5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c r="BD395" s="16"/>
    </row>
    <row r="396" spans="1:5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c r="BD396" s="16"/>
    </row>
    <row r="397" spans="1:5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c r="BD397" s="16"/>
    </row>
    <row r="398" spans="1:5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c r="AP398" s="16"/>
      <c r="AQ398" s="16"/>
      <c r="AR398" s="16"/>
      <c r="AS398" s="16"/>
      <c r="AT398" s="16"/>
      <c r="AU398" s="16"/>
      <c r="AV398" s="16"/>
      <c r="AW398" s="16"/>
      <c r="AX398" s="16"/>
      <c r="AY398" s="16"/>
      <c r="AZ398" s="16"/>
      <c r="BA398" s="16"/>
      <c r="BB398" s="16"/>
      <c r="BC398" s="16"/>
      <c r="BD398" s="16"/>
    </row>
    <row r="399" spans="1:5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c r="AP399" s="16"/>
      <c r="AQ399" s="16"/>
      <c r="AR399" s="16"/>
      <c r="AS399" s="16"/>
      <c r="AT399" s="16"/>
      <c r="AU399" s="16"/>
      <c r="AV399" s="16"/>
      <c r="AW399" s="16"/>
      <c r="AX399" s="16"/>
      <c r="AY399" s="16"/>
      <c r="AZ399" s="16"/>
      <c r="BA399" s="16"/>
      <c r="BB399" s="16"/>
      <c r="BC399" s="16"/>
      <c r="BD399" s="16"/>
    </row>
    <row r="400" spans="1:5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c r="AY400" s="16"/>
      <c r="AZ400" s="16"/>
      <c r="BA400" s="16"/>
      <c r="BB400" s="16"/>
      <c r="BC400" s="16"/>
      <c r="BD400" s="16"/>
    </row>
    <row r="401" spans="1:5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c r="AY401" s="16"/>
      <c r="AZ401" s="16"/>
      <c r="BA401" s="16"/>
      <c r="BB401" s="16"/>
      <c r="BC401" s="16"/>
      <c r="BD401" s="16"/>
    </row>
    <row r="402" spans="1:5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c r="BD402" s="16"/>
    </row>
    <row r="403" spans="1:5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c r="AP403" s="16"/>
      <c r="AQ403" s="16"/>
      <c r="AR403" s="16"/>
      <c r="AS403" s="16"/>
      <c r="AT403" s="16"/>
      <c r="AU403" s="16"/>
      <c r="AV403" s="16"/>
      <c r="AW403" s="16"/>
      <c r="AX403" s="16"/>
      <c r="AY403" s="16"/>
      <c r="AZ403" s="16"/>
      <c r="BA403" s="16"/>
      <c r="BB403" s="16"/>
      <c r="BC403" s="16"/>
      <c r="BD403" s="16"/>
    </row>
    <row r="404" spans="1:5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c r="AP404" s="16"/>
      <c r="AQ404" s="16"/>
      <c r="AR404" s="16"/>
      <c r="AS404" s="16"/>
      <c r="AT404" s="16"/>
      <c r="AU404" s="16"/>
      <c r="AV404" s="16"/>
      <c r="AW404" s="16"/>
      <c r="AX404" s="16"/>
      <c r="AY404" s="16"/>
      <c r="AZ404" s="16"/>
      <c r="BA404" s="16"/>
      <c r="BB404" s="16"/>
      <c r="BC404" s="16"/>
      <c r="BD404" s="16"/>
    </row>
    <row r="405" spans="1:5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c r="AY405" s="16"/>
      <c r="AZ405" s="16"/>
      <c r="BA405" s="16"/>
      <c r="BB405" s="16"/>
      <c r="BC405" s="16"/>
      <c r="BD405" s="16"/>
    </row>
    <row r="406" spans="1:5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c r="BD406" s="16"/>
    </row>
    <row r="407" spans="1:5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c r="AP407" s="16"/>
      <c r="AQ407" s="16"/>
      <c r="AR407" s="16"/>
      <c r="AS407" s="16"/>
      <c r="AT407" s="16"/>
      <c r="AU407" s="16"/>
      <c r="AV407" s="16"/>
      <c r="AW407" s="16"/>
      <c r="AX407" s="16"/>
      <c r="AY407" s="16"/>
      <c r="AZ407" s="16"/>
      <c r="BA407" s="16"/>
      <c r="BB407" s="16"/>
      <c r="BC407" s="16"/>
      <c r="BD407" s="16"/>
    </row>
    <row r="408" spans="1:5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c r="AP408" s="16"/>
      <c r="AQ408" s="16"/>
      <c r="AR408" s="16"/>
      <c r="AS408" s="16"/>
      <c r="AT408" s="16"/>
      <c r="AU408" s="16"/>
      <c r="AV408" s="16"/>
      <c r="AW408" s="16"/>
      <c r="AX408" s="16"/>
      <c r="AY408" s="16"/>
      <c r="AZ408" s="16"/>
      <c r="BA408" s="16"/>
      <c r="BB408" s="16"/>
      <c r="BC408" s="16"/>
      <c r="BD408" s="16"/>
    </row>
    <row r="409" spans="1:5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c r="BD409" s="16"/>
    </row>
    <row r="410" spans="1:5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c r="AP410" s="16"/>
      <c r="AQ410" s="16"/>
      <c r="AR410" s="16"/>
      <c r="AS410" s="16"/>
      <c r="AT410" s="16"/>
      <c r="AU410" s="16"/>
      <c r="AV410" s="16"/>
      <c r="AW410" s="16"/>
      <c r="AX410" s="16"/>
      <c r="AY410" s="16"/>
      <c r="AZ410" s="16"/>
      <c r="BA410" s="16"/>
      <c r="BB410" s="16"/>
      <c r="BC410" s="16"/>
      <c r="BD410" s="16"/>
    </row>
    <row r="411" spans="1:5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c r="BD411" s="16"/>
    </row>
    <row r="412" spans="1:5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c r="AP412" s="16"/>
      <c r="AQ412" s="16"/>
      <c r="AR412" s="16"/>
      <c r="AS412" s="16"/>
      <c r="AT412" s="16"/>
      <c r="AU412" s="16"/>
      <c r="AV412" s="16"/>
      <c r="AW412" s="16"/>
      <c r="AX412" s="16"/>
      <c r="AY412" s="16"/>
      <c r="AZ412" s="16"/>
      <c r="BA412" s="16"/>
      <c r="BB412" s="16"/>
      <c r="BC412" s="16"/>
      <c r="BD412" s="16"/>
    </row>
    <row r="413" spans="1:5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c r="AP413" s="16"/>
      <c r="AQ413" s="16"/>
      <c r="AR413" s="16"/>
      <c r="AS413" s="16"/>
      <c r="AT413" s="16"/>
      <c r="AU413" s="16"/>
      <c r="AV413" s="16"/>
      <c r="AW413" s="16"/>
      <c r="AX413" s="16"/>
      <c r="AY413" s="16"/>
      <c r="AZ413" s="16"/>
      <c r="BA413" s="16"/>
      <c r="BB413" s="16"/>
      <c r="BC413" s="16"/>
      <c r="BD413" s="16"/>
    </row>
    <row r="414" spans="1:5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c r="BD414" s="16"/>
    </row>
    <row r="415" spans="1:5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row>
    <row r="416" spans="1:5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row>
    <row r="417" spans="1:5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c r="BD417" s="16"/>
    </row>
    <row r="418" spans="1:5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c r="BD418" s="16"/>
    </row>
    <row r="419" spans="1:5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c r="BD419" s="16"/>
    </row>
    <row r="420" spans="1:5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row>
    <row r="421" spans="1:5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c r="BD421" s="16"/>
    </row>
    <row r="422" spans="1:5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c r="BD422" s="16"/>
    </row>
    <row r="423" spans="1:5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6"/>
      <c r="BA423" s="16"/>
      <c r="BB423" s="16"/>
      <c r="BC423" s="16"/>
      <c r="BD423" s="16"/>
    </row>
    <row r="424" spans="1:5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6"/>
      <c r="BA424" s="16"/>
      <c r="BB424" s="16"/>
      <c r="BC424" s="16"/>
      <c r="BD424" s="16"/>
    </row>
    <row r="425" spans="1:5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6"/>
      <c r="BA425" s="16"/>
      <c r="BB425" s="16"/>
      <c r="BC425" s="16"/>
      <c r="BD425" s="16"/>
    </row>
    <row r="426" spans="1:5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c r="BD426" s="16"/>
    </row>
    <row r="427" spans="1:5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c r="AP427" s="16"/>
      <c r="AQ427" s="16"/>
      <c r="AR427" s="16"/>
      <c r="AS427" s="16"/>
      <c r="AT427" s="16"/>
      <c r="AU427" s="16"/>
      <c r="AV427" s="16"/>
      <c r="AW427" s="16"/>
      <c r="AX427" s="16"/>
      <c r="AY427" s="16"/>
      <c r="AZ427" s="16"/>
      <c r="BA427" s="16"/>
      <c r="BB427" s="16"/>
      <c r="BC427" s="16"/>
      <c r="BD427" s="16"/>
    </row>
    <row r="428" spans="1:5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c r="AP428" s="16"/>
      <c r="AQ428" s="16"/>
      <c r="AR428" s="16"/>
      <c r="AS428" s="16"/>
      <c r="AT428" s="16"/>
      <c r="AU428" s="16"/>
      <c r="AV428" s="16"/>
      <c r="AW428" s="16"/>
      <c r="AX428" s="16"/>
      <c r="AY428" s="16"/>
      <c r="AZ428" s="16"/>
      <c r="BA428" s="16"/>
      <c r="BB428" s="16"/>
      <c r="BC428" s="16"/>
      <c r="BD428" s="16"/>
    </row>
    <row r="429" spans="1:5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6"/>
      <c r="BA429" s="16"/>
      <c r="BB429" s="16"/>
      <c r="BC429" s="16"/>
      <c r="BD429" s="16"/>
    </row>
    <row r="430" spans="1:5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c r="AP430" s="16"/>
      <c r="AQ430" s="16"/>
      <c r="AR430" s="16"/>
      <c r="AS430" s="16"/>
      <c r="AT430" s="16"/>
      <c r="AU430" s="16"/>
      <c r="AV430" s="16"/>
      <c r="AW430" s="16"/>
      <c r="AX430" s="16"/>
      <c r="AY430" s="16"/>
      <c r="AZ430" s="16"/>
      <c r="BA430" s="16"/>
      <c r="BB430" s="16"/>
      <c r="BC430" s="16"/>
      <c r="BD430" s="16"/>
    </row>
    <row r="431" spans="1:5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6"/>
      <c r="BA431" s="16"/>
      <c r="BB431" s="16"/>
      <c r="BC431" s="16"/>
      <c r="BD431" s="16"/>
    </row>
    <row r="432" spans="1:5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6"/>
      <c r="BA432" s="16"/>
      <c r="BB432" s="16"/>
      <c r="BC432" s="16"/>
      <c r="BD432" s="16"/>
    </row>
    <row r="433" spans="1:5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6"/>
      <c r="BA433" s="16"/>
      <c r="BB433" s="16"/>
      <c r="BC433" s="16"/>
      <c r="BD433" s="16"/>
    </row>
    <row r="434" spans="1:5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c r="BD434" s="16"/>
    </row>
    <row r="435" spans="1:5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6"/>
      <c r="BA435" s="16"/>
      <c r="BB435" s="16"/>
      <c r="BC435" s="16"/>
      <c r="BD435" s="16"/>
    </row>
    <row r="436" spans="1:5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c r="BD436" s="16"/>
    </row>
    <row r="437" spans="1:5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6"/>
      <c r="BA437" s="16"/>
      <c r="BB437" s="16"/>
      <c r="BC437" s="16"/>
      <c r="BD437" s="16"/>
    </row>
    <row r="438" spans="1:5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6"/>
      <c r="BA438" s="16"/>
      <c r="BB438" s="16"/>
      <c r="BC438" s="16"/>
      <c r="BD438" s="16"/>
    </row>
    <row r="439" spans="1:5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6"/>
      <c r="BA439" s="16"/>
      <c r="BB439" s="16"/>
      <c r="BC439" s="16"/>
      <c r="BD439" s="16"/>
    </row>
    <row r="440" spans="1:5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6"/>
      <c r="BA440" s="16"/>
      <c r="BB440" s="16"/>
      <c r="BC440" s="16"/>
      <c r="BD440" s="16"/>
    </row>
    <row r="441" spans="1:5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6"/>
      <c r="BA441" s="16"/>
      <c r="BB441" s="16"/>
      <c r="BC441" s="16"/>
      <c r="BD441" s="16"/>
    </row>
    <row r="442" spans="1:5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6"/>
      <c r="BA442" s="16"/>
      <c r="BB442" s="16"/>
      <c r="BC442" s="16"/>
      <c r="BD442" s="16"/>
    </row>
    <row r="443" spans="1:5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6"/>
      <c r="BA443" s="16"/>
      <c r="BB443" s="16"/>
      <c r="BC443" s="16"/>
      <c r="BD443" s="16"/>
    </row>
    <row r="444" spans="1:5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row>
    <row r="445" spans="1:5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row>
    <row r="446" spans="1:5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row>
    <row r="447" spans="1:5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row>
    <row r="448" spans="1:5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row>
    <row r="449" spans="1:5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row>
    <row r="450" spans="1:5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row>
    <row r="451" spans="1:5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6"/>
      <c r="BA451" s="16"/>
      <c r="BB451" s="16"/>
      <c r="BC451" s="16"/>
      <c r="BD451" s="16"/>
    </row>
    <row r="452" spans="1:5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6"/>
      <c r="BA452" s="16"/>
      <c r="BB452" s="16"/>
      <c r="BC452" s="16"/>
      <c r="BD452" s="16"/>
    </row>
    <row r="453" spans="1:5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6"/>
      <c r="BA453" s="16"/>
      <c r="BB453" s="16"/>
      <c r="BC453" s="16"/>
      <c r="BD453" s="16"/>
    </row>
    <row r="454" spans="1:5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c r="AP454" s="16"/>
      <c r="AQ454" s="16"/>
      <c r="AR454" s="16"/>
      <c r="AS454" s="16"/>
      <c r="AT454" s="16"/>
      <c r="AU454" s="16"/>
      <c r="AV454" s="16"/>
      <c r="AW454" s="16"/>
      <c r="AX454" s="16"/>
      <c r="AY454" s="16"/>
      <c r="AZ454" s="16"/>
      <c r="BA454" s="16"/>
      <c r="BB454" s="16"/>
      <c r="BC454" s="16"/>
      <c r="BD454" s="16"/>
    </row>
    <row r="455" spans="1:5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c r="AP455" s="16"/>
      <c r="AQ455" s="16"/>
      <c r="AR455" s="16"/>
      <c r="AS455" s="16"/>
      <c r="AT455" s="16"/>
      <c r="AU455" s="16"/>
      <c r="AV455" s="16"/>
      <c r="AW455" s="16"/>
      <c r="AX455" s="16"/>
      <c r="AY455" s="16"/>
      <c r="AZ455" s="16"/>
      <c r="BA455" s="16"/>
      <c r="BB455" s="16"/>
      <c r="BC455" s="16"/>
      <c r="BD455" s="16"/>
    </row>
    <row r="456" spans="1:5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c r="BD456" s="16"/>
    </row>
    <row r="457" spans="1:5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row>
    <row r="458" spans="1:5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6"/>
      <c r="BA458" s="16"/>
      <c r="BB458" s="16"/>
      <c r="BC458" s="16"/>
      <c r="BD458" s="16"/>
    </row>
    <row r="459" spans="1:5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c r="BD459" s="16"/>
    </row>
    <row r="460" spans="1:5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6"/>
      <c r="BA460" s="16"/>
      <c r="BB460" s="16"/>
      <c r="BC460" s="16"/>
      <c r="BD460" s="16"/>
    </row>
    <row r="461" spans="1:5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6"/>
      <c r="BA461" s="16"/>
      <c r="BB461" s="16"/>
      <c r="BC461" s="16"/>
      <c r="BD461" s="16"/>
    </row>
    <row r="462" spans="1:5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6"/>
      <c r="BA462" s="16"/>
      <c r="BB462" s="16"/>
      <c r="BC462" s="16"/>
      <c r="BD462" s="16"/>
    </row>
    <row r="463" spans="1:5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6"/>
      <c r="BA463" s="16"/>
      <c r="BB463" s="16"/>
      <c r="BC463" s="16"/>
      <c r="BD463" s="16"/>
    </row>
    <row r="464" spans="1:5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row>
    <row r="465" spans="1:5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row>
    <row r="466" spans="1:5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row>
    <row r="467" spans="1:5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c r="BD467" s="16"/>
    </row>
    <row r="468" spans="1:5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c r="BD468" s="16"/>
    </row>
    <row r="469" spans="1:5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c r="BD469" s="16"/>
    </row>
    <row r="470" spans="1:5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c r="BD470" s="16"/>
    </row>
    <row r="471" spans="1:5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row>
    <row r="472" spans="1:5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c r="BD472" s="16"/>
    </row>
    <row r="473" spans="1:5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6"/>
    </row>
    <row r="474" spans="1:5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6"/>
      <c r="BA474" s="16"/>
      <c r="BB474" s="16"/>
      <c r="BC474" s="16"/>
      <c r="BD474" s="16"/>
    </row>
    <row r="475" spans="1:5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c r="BD475" s="16"/>
    </row>
    <row r="476" spans="1:5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row>
    <row r="477" spans="1:5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row>
    <row r="478" spans="1:5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c r="BD478" s="16"/>
    </row>
    <row r="479" spans="1:5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16"/>
      <c r="AV479" s="16"/>
      <c r="AW479" s="16"/>
      <c r="AX479" s="16"/>
      <c r="AY479" s="16"/>
      <c r="AZ479" s="16"/>
      <c r="BA479" s="16"/>
      <c r="BB479" s="16"/>
      <c r="BC479" s="16"/>
      <c r="BD479" s="16"/>
    </row>
    <row r="480" spans="1:5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c r="AP480" s="16"/>
      <c r="AQ480" s="16"/>
      <c r="AR480" s="16"/>
      <c r="AS480" s="16"/>
      <c r="AT480" s="16"/>
      <c r="AU480" s="16"/>
      <c r="AV480" s="16"/>
      <c r="AW480" s="16"/>
      <c r="AX480" s="16"/>
      <c r="AY480" s="16"/>
      <c r="AZ480" s="16"/>
      <c r="BA480" s="16"/>
      <c r="BB480" s="16"/>
      <c r="BC480" s="16"/>
      <c r="BD480" s="16"/>
    </row>
    <row r="481" spans="1:5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row>
    <row r="482" spans="1:5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c r="AP482" s="16"/>
      <c r="AQ482" s="16"/>
      <c r="AR482" s="16"/>
      <c r="AS482" s="16"/>
      <c r="AT482" s="16"/>
      <c r="AU482" s="16"/>
      <c r="AV482" s="16"/>
      <c r="AW482" s="16"/>
      <c r="AX482" s="16"/>
      <c r="AY482" s="16"/>
      <c r="AZ482" s="16"/>
      <c r="BA482" s="16"/>
      <c r="BB482" s="16"/>
      <c r="BC482" s="16"/>
      <c r="BD482" s="16"/>
    </row>
    <row r="483" spans="1:5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c r="AP483" s="16"/>
      <c r="AQ483" s="16"/>
      <c r="AR483" s="16"/>
      <c r="AS483" s="16"/>
      <c r="AT483" s="16"/>
      <c r="AU483" s="16"/>
      <c r="AV483" s="16"/>
      <c r="AW483" s="16"/>
      <c r="AX483" s="16"/>
      <c r="AY483" s="16"/>
      <c r="AZ483" s="16"/>
      <c r="BA483" s="16"/>
      <c r="BB483" s="16"/>
      <c r="BC483" s="16"/>
      <c r="BD483" s="16"/>
    </row>
    <row r="484" spans="1:5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c r="AP484" s="16"/>
      <c r="AQ484" s="16"/>
      <c r="AR484" s="16"/>
      <c r="AS484" s="16"/>
      <c r="AT484" s="16"/>
      <c r="AU484" s="16"/>
      <c r="AV484" s="16"/>
      <c r="AW484" s="16"/>
      <c r="AX484" s="16"/>
      <c r="AY484" s="16"/>
      <c r="AZ484" s="16"/>
      <c r="BA484" s="16"/>
      <c r="BB484" s="16"/>
      <c r="BC484" s="16"/>
      <c r="BD484" s="16"/>
    </row>
    <row r="485" spans="1:5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c r="BD485" s="16"/>
    </row>
    <row r="486" spans="1:5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c r="BD486" s="16"/>
    </row>
    <row r="487" spans="1:5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row>
    <row r="488" spans="1:5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row>
    <row r="489" spans="1:5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6"/>
      <c r="BA489" s="16"/>
      <c r="BB489" s="16"/>
      <c r="BC489" s="16"/>
      <c r="BD489" s="16"/>
    </row>
    <row r="490" spans="1:5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c r="BD490" s="16"/>
    </row>
    <row r="491" spans="1:5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c r="BD491" s="16"/>
    </row>
    <row r="492" spans="1:5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c r="AP492" s="16"/>
      <c r="AQ492" s="16"/>
      <c r="AR492" s="16"/>
      <c r="AS492" s="16"/>
      <c r="AT492" s="16"/>
      <c r="AU492" s="16"/>
      <c r="AV492" s="16"/>
      <c r="AW492" s="16"/>
      <c r="AX492" s="16"/>
      <c r="AY492" s="16"/>
      <c r="AZ492" s="16"/>
      <c r="BA492" s="16"/>
      <c r="BB492" s="16"/>
      <c r="BC492" s="16"/>
      <c r="BD492" s="16"/>
    </row>
    <row r="493" spans="1:5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6"/>
      <c r="AV493" s="16"/>
      <c r="AW493" s="16"/>
      <c r="AX493" s="16"/>
      <c r="AY493" s="16"/>
      <c r="AZ493" s="16"/>
      <c r="BA493" s="16"/>
      <c r="BB493" s="16"/>
      <c r="BC493" s="16"/>
      <c r="BD493" s="16"/>
    </row>
    <row r="494" spans="1:5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c r="AP494" s="16"/>
      <c r="AQ494" s="16"/>
      <c r="AR494" s="16"/>
      <c r="AS494" s="16"/>
      <c r="AT494" s="16"/>
      <c r="AU494" s="16"/>
      <c r="AV494" s="16"/>
      <c r="AW494" s="16"/>
      <c r="AX494" s="16"/>
      <c r="AY494" s="16"/>
      <c r="AZ494" s="16"/>
      <c r="BA494" s="16"/>
      <c r="BB494" s="16"/>
      <c r="BC494" s="16"/>
      <c r="BD494" s="16"/>
    </row>
    <row r="495" spans="1:5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c r="AP495" s="16"/>
      <c r="AQ495" s="16"/>
      <c r="AR495" s="16"/>
      <c r="AS495" s="16"/>
      <c r="AT495" s="16"/>
      <c r="AU495" s="16"/>
      <c r="AV495" s="16"/>
      <c r="AW495" s="16"/>
      <c r="AX495" s="16"/>
      <c r="AY495" s="16"/>
      <c r="AZ495" s="16"/>
      <c r="BA495" s="16"/>
      <c r="BB495" s="16"/>
      <c r="BC495" s="16"/>
      <c r="BD495" s="16"/>
    </row>
    <row r="496" spans="1:5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c r="BB496" s="16"/>
      <c r="BC496" s="16"/>
      <c r="BD496" s="16"/>
    </row>
    <row r="497" spans="1:5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c r="BB497" s="16"/>
      <c r="BC497" s="16"/>
      <c r="BD497" s="16"/>
    </row>
    <row r="498" spans="1:5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c r="BB498" s="16"/>
      <c r="BC498" s="16"/>
      <c r="BD498" s="16"/>
    </row>
    <row r="499" spans="1:5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6"/>
      <c r="BA499" s="16"/>
      <c r="BB499" s="16"/>
      <c r="BC499" s="16"/>
      <c r="BD499" s="16"/>
    </row>
    <row r="500" spans="1:5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c r="BB500" s="16"/>
      <c r="BC500" s="16"/>
      <c r="BD500" s="16"/>
    </row>
    <row r="501" spans="1:5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c r="BB501" s="16"/>
      <c r="BC501" s="16"/>
      <c r="BD501" s="16"/>
    </row>
    <row r="502" spans="1:5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c r="BB502" s="16"/>
      <c r="BC502" s="16"/>
      <c r="BD502" s="16"/>
    </row>
    <row r="503" spans="1:5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c r="BB503" s="16"/>
      <c r="BC503" s="16"/>
      <c r="BD503" s="16"/>
    </row>
    <row r="504" spans="1:5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c r="BB504" s="16"/>
      <c r="BC504" s="16"/>
      <c r="BD504" s="16"/>
    </row>
    <row r="505" spans="1:5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6"/>
      <c r="BA505" s="16"/>
      <c r="BB505" s="16"/>
      <c r="BC505" s="16"/>
      <c r="BD505" s="16"/>
    </row>
    <row r="506" spans="1:5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6"/>
      <c r="BA506" s="16"/>
      <c r="BB506" s="16"/>
      <c r="BC506" s="16"/>
      <c r="BD506" s="16"/>
    </row>
    <row r="507" spans="1:5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c r="BD507" s="16"/>
    </row>
    <row r="508" spans="1:5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6"/>
      <c r="BA508" s="16"/>
      <c r="BB508" s="16"/>
      <c r="BC508" s="16"/>
      <c r="BD508" s="16"/>
    </row>
    <row r="509" spans="1:5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6"/>
      <c r="BA509" s="16"/>
      <c r="BB509" s="16"/>
      <c r="BC509" s="16"/>
      <c r="BD509" s="16"/>
    </row>
    <row r="510" spans="1:5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6"/>
      <c r="BA510" s="16"/>
      <c r="BB510" s="16"/>
      <c r="BC510" s="16"/>
      <c r="BD510" s="16"/>
    </row>
    <row r="511" spans="1:5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c r="BD511" s="16"/>
    </row>
    <row r="512" spans="1:5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c r="BD512" s="16"/>
    </row>
    <row r="513" spans="1:5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6"/>
      <c r="BA513" s="16"/>
      <c r="BB513" s="16"/>
      <c r="BC513" s="16"/>
      <c r="BD513" s="16"/>
    </row>
    <row r="514" spans="1:5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6"/>
      <c r="BA514" s="16"/>
      <c r="BB514" s="16"/>
      <c r="BC514" s="16"/>
      <c r="BD514" s="16"/>
    </row>
    <row r="515" spans="1:5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6"/>
      <c r="BA515" s="16"/>
      <c r="BB515" s="16"/>
      <c r="BC515" s="16"/>
      <c r="BD515" s="16"/>
    </row>
    <row r="516" spans="1:5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c r="BD516" s="16"/>
    </row>
    <row r="517" spans="1:5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c r="BB517" s="16"/>
      <c r="BC517" s="16"/>
      <c r="BD517" s="16"/>
    </row>
    <row r="518" spans="1:5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c r="BB518" s="16"/>
      <c r="BC518" s="16"/>
      <c r="BD518" s="16"/>
    </row>
    <row r="519" spans="1:5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c r="BB519" s="16"/>
      <c r="BC519" s="16"/>
      <c r="BD519" s="16"/>
    </row>
    <row r="520" spans="1:5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c r="BB520" s="16"/>
      <c r="BC520" s="16"/>
      <c r="BD520" s="16"/>
    </row>
    <row r="521" spans="1:5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c r="BB521" s="16"/>
      <c r="BC521" s="16"/>
      <c r="BD521" s="16"/>
    </row>
    <row r="522" spans="1:5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c r="BB522" s="16"/>
      <c r="BC522" s="16"/>
      <c r="BD522" s="16"/>
    </row>
    <row r="523" spans="1:5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c r="BB523" s="16"/>
      <c r="BC523" s="16"/>
      <c r="BD523" s="16"/>
    </row>
    <row r="524" spans="1:5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c r="BB524" s="16"/>
      <c r="BC524" s="16"/>
      <c r="BD524" s="16"/>
    </row>
    <row r="525" spans="1:5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c r="BB525" s="16"/>
      <c r="BC525" s="16"/>
      <c r="BD525" s="16"/>
    </row>
    <row r="526" spans="1:5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c r="BB526" s="16"/>
      <c r="BC526" s="16"/>
      <c r="BD526" s="16"/>
    </row>
    <row r="527" spans="1:5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c r="BB527" s="16"/>
      <c r="BC527" s="16"/>
      <c r="BD527" s="16"/>
    </row>
    <row r="528" spans="1:5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c r="BB528" s="16"/>
      <c r="BC528" s="16"/>
      <c r="BD528" s="16"/>
    </row>
    <row r="529" spans="1:5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c r="BB529" s="16"/>
      <c r="BC529" s="16"/>
      <c r="BD529" s="16"/>
    </row>
    <row r="530" spans="1:5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c r="BD530" s="16"/>
    </row>
    <row r="531" spans="1:5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c r="BB531" s="16"/>
      <c r="BC531" s="16"/>
      <c r="BD531" s="16"/>
    </row>
    <row r="532" spans="1:5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c r="BB532" s="16"/>
      <c r="BC532" s="16"/>
      <c r="BD532" s="16"/>
    </row>
    <row r="533" spans="1:5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6"/>
      <c r="BA533" s="16"/>
      <c r="BB533" s="16"/>
      <c r="BC533" s="16"/>
      <c r="BD533" s="16"/>
    </row>
    <row r="534" spans="1:5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6"/>
      <c r="BA534" s="16"/>
      <c r="BB534" s="16"/>
      <c r="BC534" s="16"/>
      <c r="BD534" s="16"/>
    </row>
    <row r="535" spans="1:5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6"/>
      <c r="BA535" s="16"/>
      <c r="BB535" s="16"/>
      <c r="BC535" s="16"/>
      <c r="BD535" s="16"/>
    </row>
    <row r="536" spans="1:5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6"/>
      <c r="BA536" s="16"/>
      <c r="BB536" s="16"/>
      <c r="BC536" s="16"/>
      <c r="BD536" s="16"/>
    </row>
    <row r="537" spans="1:5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6"/>
      <c r="BA537" s="16"/>
      <c r="BB537" s="16"/>
      <c r="BC537" s="16"/>
      <c r="BD537" s="16"/>
    </row>
    <row r="538" spans="1:5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6"/>
      <c r="BA538" s="16"/>
      <c r="BB538" s="16"/>
      <c r="BC538" s="16"/>
      <c r="BD538" s="16"/>
    </row>
    <row r="539" spans="1:5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16"/>
      <c r="AY539" s="16"/>
      <c r="AZ539" s="16"/>
      <c r="BA539" s="16"/>
      <c r="BB539" s="16"/>
      <c r="BC539" s="16"/>
      <c r="BD539" s="16"/>
    </row>
    <row r="540" spans="1:5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16"/>
      <c r="AY540" s="16"/>
      <c r="AZ540" s="16"/>
      <c r="BA540" s="16"/>
      <c r="BB540" s="16"/>
      <c r="BC540" s="16"/>
      <c r="BD540" s="16"/>
    </row>
    <row r="541" spans="1:5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16"/>
      <c r="AY541" s="16"/>
      <c r="AZ541" s="16"/>
      <c r="BA541" s="16"/>
      <c r="BB541" s="16"/>
      <c r="BC541" s="16"/>
      <c r="BD541" s="16"/>
    </row>
    <row r="542" spans="1:5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16"/>
      <c r="AY542" s="16"/>
      <c r="AZ542" s="16"/>
      <c r="BA542" s="16"/>
      <c r="BB542" s="16"/>
      <c r="BC542" s="16"/>
      <c r="BD542" s="16"/>
    </row>
    <row r="543" spans="1:5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16"/>
      <c r="AY543" s="16"/>
      <c r="AZ543" s="16"/>
      <c r="BA543" s="16"/>
      <c r="BB543" s="16"/>
      <c r="BC543" s="16"/>
      <c r="BD543" s="16"/>
    </row>
    <row r="544" spans="1:5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16"/>
      <c r="AY544" s="16"/>
      <c r="AZ544" s="16"/>
      <c r="BA544" s="16"/>
      <c r="BB544" s="16"/>
      <c r="BC544" s="16"/>
      <c r="BD544" s="16"/>
    </row>
    <row r="545" spans="1:5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16"/>
      <c r="AY545" s="16"/>
      <c r="AZ545" s="16"/>
      <c r="BA545" s="16"/>
      <c r="BB545" s="16"/>
      <c r="BC545" s="16"/>
      <c r="BD545" s="16"/>
    </row>
    <row r="546" spans="1:5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16"/>
      <c r="AY546" s="16"/>
      <c r="AZ546" s="16"/>
      <c r="BA546" s="16"/>
      <c r="BB546" s="16"/>
      <c r="BC546" s="16"/>
      <c r="BD546" s="16"/>
    </row>
    <row r="547" spans="1:5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16"/>
      <c r="AY547" s="16"/>
      <c r="AZ547" s="16"/>
      <c r="BA547" s="16"/>
      <c r="BB547" s="16"/>
      <c r="BC547" s="16"/>
      <c r="BD547" s="16"/>
    </row>
    <row r="548" spans="1:5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16"/>
      <c r="AY548" s="16"/>
      <c r="AZ548" s="16"/>
      <c r="BA548" s="16"/>
      <c r="BB548" s="16"/>
      <c r="BC548" s="16"/>
      <c r="BD548" s="16"/>
    </row>
    <row r="549" spans="1:5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16"/>
      <c r="AY549" s="16"/>
      <c r="AZ549" s="16"/>
      <c r="BA549" s="16"/>
      <c r="BB549" s="16"/>
      <c r="BC549" s="16"/>
      <c r="BD549" s="16"/>
    </row>
    <row r="550" spans="1:5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16"/>
      <c r="AY550" s="16"/>
      <c r="AZ550" s="16"/>
      <c r="BA550" s="16"/>
      <c r="BB550" s="16"/>
      <c r="BC550" s="16"/>
      <c r="BD550" s="16"/>
    </row>
    <row r="551" spans="1:5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6"/>
    </row>
    <row r="552" spans="1:5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c r="BD552" s="16"/>
    </row>
    <row r="553" spans="1:5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16"/>
      <c r="AY553" s="16"/>
      <c r="AZ553" s="16"/>
      <c r="BA553" s="16"/>
      <c r="BB553" s="16"/>
      <c r="BC553" s="16"/>
      <c r="BD553" s="16"/>
    </row>
    <row r="554" spans="1:5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16"/>
      <c r="AY554" s="16"/>
      <c r="AZ554" s="16"/>
      <c r="BA554" s="16"/>
      <c r="BB554" s="16"/>
      <c r="BC554" s="16"/>
      <c r="BD554" s="16"/>
    </row>
    <row r="555" spans="1:5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c r="BD555" s="16"/>
    </row>
    <row r="556" spans="1:5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16"/>
      <c r="AY556" s="16"/>
      <c r="AZ556" s="16"/>
      <c r="BA556" s="16"/>
      <c r="BB556" s="16"/>
      <c r="BC556" s="16"/>
      <c r="BD556" s="16"/>
    </row>
    <row r="557" spans="1:5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16"/>
      <c r="AY557" s="16"/>
      <c r="AZ557" s="16"/>
      <c r="BA557" s="16"/>
      <c r="BB557" s="16"/>
      <c r="BC557" s="16"/>
      <c r="BD557" s="16"/>
    </row>
    <row r="558" spans="1:5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16"/>
      <c r="AY558" s="16"/>
      <c r="AZ558" s="16"/>
      <c r="BA558" s="16"/>
      <c r="BB558" s="16"/>
      <c r="BC558" s="16"/>
      <c r="BD558" s="16"/>
    </row>
    <row r="559" spans="1:5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16"/>
      <c r="AY559" s="16"/>
      <c r="AZ559" s="16"/>
      <c r="BA559" s="16"/>
      <c r="BB559" s="16"/>
      <c r="BC559" s="16"/>
      <c r="BD559" s="16"/>
    </row>
    <row r="560" spans="1:5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16"/>
      <c r="AY560" s="16"/>
      <c r="AZ560" s="16"/>
      <c r="BA560" s="16"/>
      <c r="BB560" s="16"/>
      <c r="BC560" s="16"/>
      <c r="BD560" s="16"/>
    </row>
    <row r="561" spans="1:5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16"/>
      <c r="AY561" s="16"/>
      <c r="AZ561" s="16"/>
      <c r="BA561" s="16"/>
      <c r="BB561" s="16"/>
      <c r="BC561" s="16"/>
      <c r="BD561" s="16"/>
    </row>
    <row r="562" spans="1:5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c r="BD562" s="16"/>
    </row>
    <row r="563" spans="1:5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16"/>
      <c r="AY563" s="16"/>
      <c r="AZ563" s="16"/>
      <c r="BA563" s="16"/>
      <c r="BB563" s="16"/>
      <c r="BC563" s="16"/>
      <c r="BD563" s="16"/>
    </row>
    <row r="564" spans="1:5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16"/>
      <c r="AY564" s="16"/>
      <c r="AZ564" s="16"/>
      <c r="BA564" s="16"/>
      <c r="BB564" s="16"/>
      <c r="BC564" s="16"/>
      <c r="BD564" s="16"/>
    </row>
    <row r="565" spans="1:5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16"/>
      <c r="AY565" s="16"/>
      <c r="AZ565" s="16"/>
      <c r="BA565" s="16"/>
      <c r="BB565" s="16"/>
      <c r="BC565" s="16"/>
      <c r="BD565" s="16"/>
    </row>
    <row r="566" spans="1:5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16"/>
      <c r="AY566" s="16"/>
      <c r="AZ566" s="16"/>
      <c r="BA566" s="16"/>
      <c r="BB566" s="16"/>
      <c r="BC566" s="16"/>
      <c r="BD566" s="16"/>
    </row>
    <row r="567" spans="1:5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16"/>
      <c r="AY567" s="16"/>
      <c r="AZ567" s="16"/>
      <c r="BA567" s="16"/>
      <c r="BB567" s="16"/>
      <c r="BC567" s="16"/>
      <c r="BD567" s="16"/>
    </row>
    <row r="568" spans="1:5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16"/>
      <c r="AY568" s="16"/>
      <c r="AZ568" s="16"/>
      <c r="BA568" s="16"/>
      <c r="BB568" s="16"/>
      <c r="BC568" s="16"/>
      <c r="BD568" s="16"/>
    </row>
    <row r="569" spans="1:5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16"/>
      <c r="AY569" s="16"/>
      <c r="AZ569" s="16"/>
      <c r="BA569" s="16"/>
      <c r="BB569" s="16"/>
      <c r="BC569" s="16"/>
      <c r="BD569" s="16"/>
    </row>
    <row r="570" spans="1:5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6"/>
      <c r="BA570" s="16"/>
      <c r="BB570" s="16"/>
      <c r="BC570" s="16"/>
      <c r="BD570" s="16"/>
    </row>
    <row r="571" spans="1:5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6"/>
      <c r="BA571" s="16"/>
      <c r="BB571" s="16"/>
      <c r="BC571" s="16"/>
      <c r="BD571" s="16"/>
    </row>
    <row r="572" spans="1:5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6"/>
    </row>
    <row r="573" spans="1:5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6"/>
      <c r="BA573" s="16"/>
      <c r="BB573" s="16"/>
      <c r="BC573" s="16"/>
      <c r="BD573" s="16"/>
    </row>
    <row r="574" spans="1:5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6"/>
      <c r="BA574" s="16"/>
      <c r="BB574" s="16"/>
      <c r="BC574" s="16"/>
      <c r="BD574" s="16"/>
    </row>
    <row r="575" spans="1:5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6"/>
    </row>
    <row r="576" spans="1:5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6"/>
      <c r="BA576" s="16"/>
      <c r="BB576" s="16"/>
      <c r="BC576" s="16"/>
      <c r="BD576" s="16"/>
    </row>
    <row r="577" spans="1:5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6"/>
      <c r="BA577" s="16"/>
      <c r="BB577" s="16"/>
      <c r="BC577" s="16"/>
      <c r="BD577" s="16"/>
    </row>
    <row r="578" spans="1:5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6"/>
    </row>
    <row r="579" spans="1:5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6"/>
      <c r="BA579" s="16"/>
      <c r="BB579" s="16"/>
      <c r="BC579" s="16"/>
      <c r="BD579" s="16"/>
    </row>
    <row r="580" spans="1:5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6"/>
      <c r="BA580" s="16"/>
      <c r="BB580" s="16"/>
      <c r="BC580" s="16"/>
      <c r="BD580" s="16"/>
    </row>
    <row r="581" spans="1:5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6"/>
    </row>
    <row r="582" spans="1:5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6"/>
      <c r="BA582" s="16"/>
      <c r="BB582" s="16"/>
      <c r="BC582" s="16"/>
      <c r="BD582" s="16"/>
    </row>
    <row r="583" spans="1:5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6"/>
      <c r="BA583" s="16"/>
      <c r="BB583" s="16"/>
      <c r="BC583" s="16"/>
      <c r="BD583" s="16"/>
    </row>
    <row r="584" spans="1:5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6"/>
      <c r="BA584" s="16"/>
      <c r="BB584" s="16"/>
      <c r="BC584" s="16"/>
      <c r="BD584" s="16"/>
    </row>
    <row r="585" spans="1:5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6"/>
    </row>
    <row r="586" spans="1:5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16"/>
      <c r="AY586" s="16"/>
      <c r="AZ586" s="16"/>
      <c r="BA586" s="16"/>
      <c r="BB586" s="16"/>
      <c r="BC586" s="16"/>
      <c r="BD586" s="16"/>
    </row>
    <row r="587" spans="1:5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16"/>
      <c r="AY587" s="16"/>
      <c r="AZ587" s="16"/>
      <c r="BA587" s="16"/>
      <c r="BB587" s="16"/>
      <c r="BC587" s="16"/>
      <c r="BD587" s="16"/>
    </row>
    <row r="588" spans="1:5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16"/>
      <c r="AY588" s="16"/>
      <c r="AZ588" s="16"/>
      <c r="BA588" s="16"/>
      <c r="BB588" s="16"/>
      <c r="BC588" s="16"/>
      <c r="BD588" s="16"/>
    </row>
    <row r="589" spans="1:5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c r="BD589" s="16"/>
    </row>
    <row r="590" spans="1:5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16"/>
      <c r="AY590" s="16"/>
      <c r="AZ590" s="16"/>
      <c r="BA590" s="16"/>
      <c r="BB590" s="16"/>
      <c r="BC590" s="16"/>
      <c r="BD590" s="16"/>
    </row>
    <row r="591" spans="1:5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16"/>
      <c r="AY591" s="16"/>
      <c r="AZ591" s="16"/>
      <c r="BA591" s="16"/>
      <c r="BB591" s="16"/>
      <c r="BC591" s="16"/>
      <c r="BD591" s="16"/>
    </row>
    <row r="592" spans="1:5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6"/>
      <c r="BA592" s="16"/>
      <c r="BB592" s="16"/>
      <c r="BC592" s="16"/>
      <c r="BD592" s="16"/>
    </row>
    <row r="593" spans="1:5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6"/>
      <c r="BA593" s="16"/>
      <c r="BB593" s="16"/>
      <c r="BC593" s="16"/>
      <c r="BD593" s="16"/>
    </row>
    <row r="594" spans="1:5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16"/>
      <c r="AY594" s="16"/>
      <c r="AZ594" s="16"/>
      <c r="BA594" s="16"/>
      <c r="BB594" s="16"/>
      <c r="BC594" s="16"/>
      <c r="BD594" s="16"/>
    </row>
    <row r="595" spans="1:5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16"/>
      <c r="AY595" s="16"/>
      <c r="AZ595" s="16"/>
      <c r="BA595" s="16"/>
      <c r="BB595" s="16"/>
      <c r="BC595" s="16"/>
      <c r="BD595" s="16"/>
    </row>
    <row r="596" spans="1:5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16"/>
      <c r="AY596" s="16"/>
      <c r="AZ596" s="16"/>
      <c r="BA596" s="16"/>
      <c r="BB596" s="16"/>
      <c r="BC596" s="16"/>
      <c r="BD596" s="16"/>
    </row>
    <row r="597" spans="1:5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16"/>
      <c r="AY597" s="16"/>
      <c r="AZ597" s="16"/>
      <c r="BA597" s="16"/>
      <c r="BB597" s="16"/>
      <c r="BC597" s="16"/>
      <c r="BD597" s="16"/>
    </row>
    <row r="598" spans="1:5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16"/>
      <c r="AY598" s="16"/>
      <c r="AZ598" s="16"/>
      <c r="BA598" s="16"/>
      <c r="BB598" s="16"/>
      <c r="BC598" s="16"/>
      <c r="BD598" s="16"/>
    </row>
    <row r="599" spans="1:5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6"/>
      <c r="BA599" s="16"/>
      <c r="BB599" s="16"/>
      <c r="BC599" s="16"/>
      <c r="BD599" s="16"/>
    </row>
    <row r="600" spans="1:5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c r="BD600" s="16"/>
    </row>
    <row r="601" spans="1:5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6"/>
      <c r="BA601" s="16"/>
      <c r="BB601" s="16"/>
      <c r="BC601" s="16"/>
      <c r="BD601" s="16"/>
    </row>
    <row r="602" spans="1:5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16"/>
      <c r="AY602" s="16"/>
      <c r="AZ602" s="16"/>
      <c r="BA602" s="16"/>
      <c r="BB602" s="16"/>
      <c r="BC602" s="16"/>
      <c r="BD602" s="16"/>
    </row>
    <row r="603" spans="1:5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16"/>
      <c r="AY603" s="16"/>
      <c r="AZ603" s="16"/>
      <c r="BA603" s="16"/>
      <c r="BB603" s="16"/>
      <c r="BC603" s="16"/>
      <c r="BD603" s="16"/>
    </row>
    <row r="604" spans="1:5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16"/>
      <c r="AY604" s="16"/>
      <c r="AZ604" s="16"/>
      <c r="BA604" s="16"/>
      <c r="BB604" s="16"/>
      <c r="BC604" s="16"/>
      <c r="BD604" s="16"/>
    </row>
    <row r="605" spans="1:5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16"/>
      <c r="AY605" s="16"/>
      <c r="AZ605" s="16"/>
      <c r="BA605" s="16"/>
      <c r="BB605" s="16"/>
      <c r="BC605" s="16"/>
      <c r="BD605" s="16"/>
    </row>
    <row r="606" spans="1:5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16"/>
      <c r="AY606" s="16"/>
      <c r="AZ606" s="16"/>
      <c r="BA606" s="16"/>
      <c r="BB606" s="16"/>
      <c r="BC606" s="16"/>
      <c r="BD606" s="16"/>
    </row>
    <row r="607" spans="1:5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16"/>
      <c r="AY607" s="16"/>
      <c r="AZ607" s="16"/>
      <c r="BA607" s="16"/>
      <c r="BB607" s="16"/>
      <c r="BC607" s="16"/>
      <c r="BD607" s="16"/>
    </row>
    <row r="608" spans="1:5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16"/>
      <c r="AY608" s="16"/>
      <c r="AZ608" s="16"/>
      <c r="BA608" s="16"/>
      <c r="BB608" s="16"/>
      <c r="BC608" s="16"/>
      <c r="BD608" s="16"/>
    </row>
    <row r="609" spans="1:5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16"/>
      <c r="AY609" s="16"/>
      <c r="AZ609" s="16"/>
      <c r="BA609" s="16"/>
      <c r="BB609" s="16"/>
      <c r="BC609" s="16"/>
      <c r="BD609" s="16"/>
    </row>
    <row r="610" spans="1:5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16"/>
      <c r="AY610" s="16"/>
      <c r="AZ610" s="16"/>
      <c r="BA610" s="16"/>
      <c r="BB610" s="16"/>
      <c r="BC610" s="16"/>
      <c r="BD610" s="16"/>
    </row>
    <row r="611" spans="1:5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16"/>
      <c r="AY611" s="16"/>
      <c r="AZ611" s="16"/>
      <c r="BA611" s="16"/>
      <c r="BB611" s="16"/>
      <c r="BC611" s="16"/>
      <c r="BD611" s="16"/>
    </row>
    <row r="612" spans="1:5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16"/>
      <c r="AY612" s="16"/>
      <c r="AZ612" s="16"/>
      <c r="BA612" s="16"/>
      <c r="BB612" s="16"/>
      <c r="BC612" s="16"/>
      <c r="BD612" s="16"/>
    </row>
    <row r="613" spans="1:5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6"/>
      <c r="BA613" s="16"/>
      <c r="BB613" s="16"/>
      <c r="BC613" s="16"/>
      <c r="BD613" s="16"/>
    </row>
    <row r="614" spans="1:5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6"/>
      <c r="BA614" s="16"/>
      <c r="BB614" s="16"/>
      <c r="BC614" s="16"/>
      <c r="BD614" s="16"/>
    </row>
    <row r="615" spans="1:5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6"/>
      <c r="BA615" s="16"/>
      <c r="BB615" s="16"/>
      <c r="BC615" s="16"/>
      <c r="BD615" s="16"/>
    </row>
    <row r="616" spans="1:5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6"/>
      <c r="BA616" s="16"/>
      <c r="BB616" s="16"/>
      <c r="BC616" s="16"/>
      <c r="BD616" s="16"/>
    </row>
    <row r="617" spans="1:5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16"/>
      <c r="AY617" s="16"/>
      <c r="AZ617" s="16"/>
      <c r="BA617" s="16"/>
      <c r="BB617" s="16"/>
      <c r="BC617" s="16"/>
      <c r="BD617" s="16"/>
    </row>
    <row r="618" spans="1:5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16"/>
      <c r="AY618" s="16"/>
      <c r="AZ618" s="16"/>
      <c r="BA618" s="16"/>
      <c r="BB618" s="16"/>
      <c r="BC618" s="16"/>
      <c r="BD618" s="16"/>
    </row>
    <row r="619" spans="1:5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16"/>
      <c r="AY619" s="16"/>
      <c r="AZ619" s="16"/>
      <c r="BA619" s="16"/>
      <c r="BB619" s="16"/>
      <c r="BC619" s="16"/>
      <c r="BD619" s="16"/>
    </row>
    <row r="620" spans="1:5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16"/>
      <c r="AY620" s="16"/>
      <c r="AZ620" s="16"/>
      <c r="BA620" s="16"/>
      <c r="BB620" s="16"/>
      <c r="BC620" s="16"/>
      <c r="BD620" s="16"/>
    </row>
    <row r="621" spans="1:5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16"/>
      <c r="AV621" s="16"/>
      <c r="AW621" s="16"/>
      <c r="AX621" s="16"/>
      <c r="AY621" s="16"/>
      <c r="AZ621" s="16"/>
      <c r="BA621" s="16"/>
      <c r="BB621" s="16"/>
      <c r="BC621" s="16"/>
      <c r="BD621" s="16"/>
    </row>
    <row r="622" spans="1:5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16"/>
      <c r="AV622" s="16"/>
      <c r="AW622" s="16"/>
      <c r="AX622" s="16"/>
      <c r="AY622" s="16"/>
      <c r="AZ622" s="16"/>
      <c r="BA622" s="16"/>
      <c r="BB622" s="16"/>
      <c r="BC622" s="16"/>
      <c r="BD622" s="16"/>
    </row>
    <row r="623" spans="1:5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16"/>
      <c r="AV623" s="16"/>
      <c r="AW623" s="16"/>
      <c r="AX623" s="16"/>
      <c r="AY623" s="16"/>
      <c r="AZ623" s="16"/>
      <c r="BA623" s="16"/>
      <c r="BB623" s="16"/>
      <c r="BC623" s="16"/>
      <c r="BD623" s="16"/>
    </row>
    <row r="624" spans="1:5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16"/>
      <c r="AY624" s="16"/>
      <c r="AZ624" s="16"/>
      <c r="BA624" s="16"/>
      <c r="BB624" s="16"/>
      <c r="BC624" s="16"/>
      <c r="BD624" s="16"/>
    </row>
    <row r="625" spans="1:5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16"/>
      <c r="AY625" s="16"/>
      <c r="AZ625" s="16"/>
      <c r="BA625" s="16"/>
      <c r="BB625" s="16"/>
      <c r="BC625" s="16"/>
      <c r="BD625" s="16"/>
    </row>
    <row r="626" spans="1:5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16"/>
      <c r="AY626" s="16"/>
      <c r="AZ626" s="16"/>
      <c r="BA626" s="16"/>
      <c r="BB626" s="16"/>
      <c r="BC626" s="16"/>
      <c r="BD626" s="16"/>
    </row>
    <row r="627" spans="1:5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16"/>
      <c r="AY627" s="16"/>
      <c r="AZ627" s="16"/>
      <c r="BA627" s="16"/>
      <c r="BB627" s="16"/>
      <c r="BC627" s="16"/>
      <c r="BD627" s="16"/>
    </row>
    <row r="628" spans="1:5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16"/>
      <c r="AY628" s="16"/>
      <c r="AZ628" s="16"/>
      <c r="BA628" s="16"/>
      <c r="BB628" s="16"/>
      <c r="BC628" s="16"/>
      <c r="BD628" s="16"/>
    </row>
    <row r="629" spans="1:5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16"/>
      <c r="AY629" s="16"/>
      <c r="AZ629" s="16"/>
      <c r="BA629" s="16"/>
      <c r="BB629" s="16"/>
      <c r="BC629" s="16"/>
      <c r="BD629" s="16"/>
    </row>
    <row r="630" spans="1:5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6"/>
      <c r="BA630" s="16"/>
      <c r="BB630" s="16"/>
      <c r="BC630" s="16"/>
      <c r="BD630" s="16"/>
    </row>
    <row r="631" spans="1:5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16"/>
      <c r="AY631" s="16"/>
      <c r="AZ631" s="16"/>
      <c r="BA631" s="16"/>
      <c r="BB631" s="16"/>
      <c r="BC631" s="16"/>
      <c r="BD631" s="16"/>
    </row>
    <row r="632" spans="1:5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c r="AO632" s="16"/>
      <c r="AP632" s="16"/>
      <c r="AQ632" s="16"/>
      <c r="AR632" s="16"/>
      <c r="AS632" s="16"/>
      <c r="AT632" s="16"/>
      <c r="AU632" s="16"/>
      <c r="AV632" s="16"/>
      <c r="AW632" s="16"/>
      <c r="AX632" s="16"/>
      <c r="AY632" s="16"/>
      <c r="AZ632" s="16"/>
      <c r="BA632" s="16"/>
      <c r="BB632" s="16"/>
      <c r="BC632" s="16"/>
      <c r="BD632" s="16"/>
    </row>
    <row r="633" spans="1:5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16"/>
      <c r="AV633" s="16"/>
      <c r="AW633" s="16"/>
      <c r="AX633" s="16"/>
      <c r="AY633" s="16"/>
      <c r="AZ633" s="16"/>
      <c r="BA633" s="16"/>
      <c r="BB633" s="16"/>
      <c r="BC633" s="16"/>
      <c r="BD633" s="16"/>
    </row>
    <row r="634" spans="1:5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16"/>
      <c r="AY634" s="16"/>
      <c r="AZ634" s="16"/>
      <c r="BA634" s="16"/>
      <c r="BB634" s="16"/>
      <c r="BC634" s="16"/>
      <c r="BD634" s="16"/>
    </row>
    <row r="635" spans="1:5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16"/>
      <c r="AY635" s="16"/>
      <c r="AZ635" s="16"/>
      <c r="BA635" s="16"/>
      <c r="BB635" s="16"/>
      <c r="BC635" s="16"/>
      <c r="BD635" s="16"/>
    </row>
    <row r="636" spans="1:5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16"/>
      <c r="AY636" s="16"/>
      <c r="AZ636" s="16"/>
      <c r="BA636" s="16"/>
      <c r="BB636" s="16"/>
      <c r="BC636" s="16"/>
      <c r="BD636" s="16"/>
    </row>
    <row r="637" spans="1:5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16"/>
      <c r="AV637" s="16"/>
      <c r="AW637" s="16"/>
      <c r="AX637" s="16"/>
      <c r="AY637" s="16"/>
      <c r="AZ637" s="16"/>
      <c r="BA637" s="16"/>
      <c r="BB637" s="16"/>
      <c r="BC637" s="16"/>
      <c r="BD637" s="16"/>
    </row>
    <row r="638" spans="1:5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c r="AO638" s="16"/>
      <c r="AP638" s="16"/>
      <c r="AQ638" s="16"/>
      <c r="AR638" s="16"/>
      <c r="AS638" s="16"/>
      <c r="AT638" s="16"/>
      <c r="AU638" s="16"/>
      <c r="AV638" s="16"/>
      <c r="AW638" s="16"/>
      <c r="AX638" s="16"/>
      <c r="AY638" s="16"/>
      <c r="AZ638" s="16"/>
      <c r="BA638" s="16"/>
      <c r="BB638" s="16"/>
      <c r="BC638" s="16"/>
      <c r="BD638" s="16"/>
    </row>
    <row r="639" spans="1:5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c r="AO639" s="16"/>
      <c r="AP639" s="16"/>
      <c r="AQ639" s="16"/>
      <c r="AR639" s="16"/>
      <c r="AS639" s="16"/>
      <c r="AT639" s="16"/>
      <c r="AU639" s="16"/>
      <c r="AV639" s="16"/>
      <c r="AW639" s="16"/>
      <c r="AX639" s="16"/>
      <c r="AY639" s="16"/>
      <c r="AZ639" s="16"/>
      <c r="BA639" s="16"/>
      <c r="BB639" s="16"/>
      <c r="BC639" s="16"/>
      <c r="BD639" s="16"/>
    </row>
    <row r="640" spans="1:5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16"/>
      <c r="AY640" s="16"/>
      <c r="AZ640" s="16"/>
      <c r="BA640" s="16"/>
      <c r="BB640" s="16"/>
      <c r="BC640" s="16"/>
      <c r="BD640" s="16"/>
    </row>
    <row r="641" spans="1:5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16"/>
      <c r="AY641" s="16"/>
      <c r="AZ641" s="16"/>
      <c r="BA641" s="16"/>
      <c r="BB641" s="16"/>
      <c r="BC641" s="16"/>
      <c r="BD641" s="16"/>
    </row>
    <row r="642" spans="1:5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6"/>
      <c r="BA642" s="16"/>
      <c r="BB642" s="16"/>
      <c r="BC642" s="16"/>
      <c r="BD642" s="16"/>
    </row>
    <row r="643" spans="1:5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16"/>
      <c r="AY643" s="16"/>
      <c r="AZ643" s="16"/>
      <c r="BA643" s="16"/>
      <c r="BB643" s="16"/>
      <c r="BC643" s="16"/>
      <c r="BD643" s="16"/>
    </row>
    <row r="644" spans="1:5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16"/>
      <c r="AY644" s="16"/>
      <c r="AZ644" s="16"/>
      <c r="BA644" s="16"/>
      <c r="BB644" s="16"/>
      <c r="BC644" s="16"/>
      <c r="BD644" s="16"/>
    </row>
    <row r="645" spans="1:5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16"/>
      <c r="AY645" s="16"/>
      <c r="AZ645" s="16"/>
      <c r="BA645" s="16"/>
      <c r="BB645" s="16"/>
      <c r="BC645" s="16"/>
      <c r="BD645" s="16"/>
    </row>
    <row r="646" spans="1:5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16"/>
      <c r="AY646" s="16"/>
      <c r="AZ646" s="16"/>
      <c r="BA646" s="16"/>
      <c r="BB646" s="16"/>
      <c r="BC646" s="16"/>
      <c r="BD646" s="16"/>
    </row>
    <row r="647" spans="1:5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16"/>
      <c r="AY647" s="16"/>
      <c r="AZ647" s="16"/>
      <c r="BA647" s="16"/>
      <c r="BB647" s="16"/>
      <c r="BC647" s="16"/>
      <c r="BD647" s="16"/>
    </row>
    <row r="648" spans="1:5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16"/>
      <c r="AY648" s="16"/>
      <c r="AZ648" s="16"/>
      <c r="BA648" s="16"/>
      <c r="BB648" s="16"/>
      <c r="BC648" s="16"/>
      <c r="BD648" s="16"/>
    </row>
    <row r="649" spans="1:5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6"/>
      <c r="AY649" s="16"/>
      <c r="AZ649" s="16"/>
      <c r="BA649" s="16"/>
      <c r="BB649" s="16"/>
      <c r="BC649" s="16"/>
      <c r="BD649" s="16"/>
    </row>
    <row r="650" spans="1:5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c r="AO650" s="16"/>
      <c r="AP650" s="16"/>
      <c r="AQ650" s="16"/>
      <c r="AR650" s="16"/>
      <c r="AS650" s="16"/>
      <c r="AT650" s="16"/>
      <c r="AU650" s="16"/>
      <c r="AV650" s="16"/>
      <c r="AW650" s="16"/>
      <c r="AX650" s="16"/>
      <c r="AY650" s="16"/>
      <c r="AZ650" s="16"/>
      <c r="BA650" s="16"/>
      <c r="BB650" s="16"/>
      <c r="BC650" s="16"/>
      <c r="BD650" s="16"/>
    </row>
    <row r="651" spans="1:5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6"/>
      <c r="BA651" s="16"/>
      <c r="BB651" s="16"/>
      <c r="BC651" s="16"/>
      <c r="BD651" s="16"/>
    </row>
    <row r="652" spans="1:5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6"/>
      <c r="BA652" s="16"/>
      <c r="BB652" s="16"/>
      <c r="BC652" s="16"/>
      <c r="BD652" s="16"/>
    </row>
    <row r="653" spans="1:5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6"/>
      <c r="BA653" s="16"/>
      <c r="BB653" s="16"/>
      <c r="BC653" s="16"/>
      <c r="BD653" s="16"/>
    </row>
    <row r="654" spans="1:5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6"/>
      <c r="BA654" s="16"/>
      <c r="BB654" s="16"/>
      <c r="BC654" s="16"/>
      <c r="BD654" s="16"/>
    </row>
    <row r="655" spans="1:5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6"/>
      <c r="BA655" s="16"/>
      <c r="BB655" s="16"/>
      <c r="BC655" s="16"/>
      <c r="BD655" s="16"/>
    </row>
    <row r="656" spans="1:5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6"/>
      <c r="BA656" s="16"/>
      <c r="BB656" s="16"/>
      <c r="BC656" s="16"/>
      <c r="BD656" s="16"/>
    </row>
    <row r="657" spans="1:5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6"/>
      <c r="BA657" s="16"/>
      <c r="BB657" s="16"/>
      <c r="BC657" s="16"/>
      <c r="BD657" s="16"/>
    </row>
    <row r="658" spans="1:5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6"/>
      <c r="BA658" s="16"/>
      <c r="BB658" s="16"/>
      <c r="BC658" s="16"/>
      <c r="BD658" s="16"/>
    </row>
    <row r="659" spans="1:5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6"/>
      <c r="BA659" s="16"/>
      <c r="BB659" s="16"/>
      <c r="BC659" s="16"/>
      <c r="BD659" s="16"/>
    </row>
    <row r="660" spans="1:5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6"/>
      <c r="BA660" s="16"/>
      <c r="BB660" s="16"/>
      <c r="BC660" s="16"/>
      <c r="BD660" s="16"/>
    </row>
    <row r="661" spans="1:5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6"/>
      <c r="BA661" s="16"/>
      <c r="BB661" s="16"/>
      <c r="BC661" s="16"/>
      <c r="BD661" s="16"/>
    </row>
    <row r="662" spans="1:5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6"/>
      <c r="BA662" s="16"/>
      <c r="BB662" s="16"/>
      <c r="BC662" s="16"/>
      <c r="BD662" s="16"/>
    </row>
    <row r="663" spans="1:5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6"/>
      <c r="BD663" s="16"/>
    </row>
    <row r="664" spans="1:5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6"/>
      <c r="BD664" s="16"/>
    </row>
    <row r="665" spans="1:5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6"/>
      <c r="BD665" s="16"/>
    </row>
    <row r="666" spans="1:5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6"/>
      <c r="BA666" s="16"/>
      <c r="BB666" s="16"/>
      <c r="BC666" s="16"/>
      <c r="BD666" s="16"/>
    </row>
    <row r="667" spans="1:5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6"/>
      <c r="BA667" s="16"/>
      <c r="BB667" s="16"/>
      <c r="BC667" s="16"/>
      <c r="BD667" s="16"/>
    </row>
    <row r="668" spans="1:5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6"/>
      <c r="BA668" s="16"/>
      <c r="BB668" s="16"/>
      <c r="BC668" s="16"/>
      <c r="BD668" s="16"/>
    </row>
    <row r="669" spans="1:5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6"/>
      <c r="BA669" s="16"/>
      <c r="BB669" s="16"/>
      <c r="BC669" s="16"/>
      <c r="BD669" s="16"/>
    </row>
    <row r="670" spans="1:5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6"/>
      <c r="BA670" s="16"/>
      <c r="BB670" s="16"/>
      <c r="BC670" s="16"/>
      <c r="BD670" s="16"/>
    </row>
    <row r="671" spans="1:5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6"/>
      <c r="BA671" s="16"/>
      <c r="BB671" s="16"/>
      <c r="BC671" s="16"/>
      <c r="BD671" s="16"/>
    </row>
    <row r="672" spans="1:5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6"/>
      <c r="BA672" s="16"/>
      <c r="BB672" s="16"/>
      <c r="BC672" s="16"/>
      <c r="BD672" s="16"/>
    </row>
    <row r="673" spans="1:5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6"/>
      <c r="BA673" s="16"/>
      <c r="BB673" s="16"/>
      <c r="BC673" s="16"/>
      <c r="BD673" s="16"/>
    </row>
    <row r="674" spans="1:5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c r="AO674" s="16"/>
      <c r="AP674" s="16"/>
      <c r="AQ674" s="16"/>
      <c r="AR674" s="16"/>
      <c r="AS674" s="16"/>
      <c r="AT674" s="16"/>
      <c r="AU674" s="16"/>
      <c r="AV674" s="16"/>
      <c r="AW674" s="16"/>
      <c r="AX674" s="16"/>
      <c r="AY674" s="16"/>
      <c r="AZ674" s="16"/>
      <c r="BA674" s="16"/>
      <c r="BB674" s="16"/>
      <c r="BC674" s="16"/>
      <c r="BD674" s="16"/>
    </row>
    <row r="675" spans="1:5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c r="AO675" s="16"/>
      <c r="AP675" s="16"/>
      <c r="AQ675" s="16"/>
      <c r="AR675" s="16"/>
      <c r="AS675" s="16"/>
      <c r="AT675" s="16"/>
      <c r="AU675" s="16"/>
      <c r="AV675" s="16"/>
      <c r="AW675" s="16"/>
      <c r="AX675" s="16"/>
      <c r="AY675" s="16"/>
      <c r="AZ675" s="16"/>
      <c r="BA675" s="16"/>
      <c r="BB675" s="16"/>
      <c r="BC675" s="16"/>
      <c r="BD675" s="16"/>
    </row>
    <row r="676" spans="1:5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c r="AO676" s="16"/>
      <c r="AP676" s="16"/>
      <c r="AQ676" s="16"/>
      <c r="AR676" s="16"/>
      <c r="AS676" s="16"/>
      <c r="AT676" s="16"/>
      <c r="AU676" s="16"/>
      <c r="AV676" s="16"/>
      <c r="AW676" s="16"/>
      <c r="AX676" s="16"/>
      <c r="AY676" s="16"/>
      <c r="AZ676" s="16"/>
      <c r="BA676" s="16"/>
      <c r="BB676" s="16"/>
      <c r="BC676" s="16"/>
      <c r="BD676" s="16"/>
    </row>
    <row r="677" spans="1:5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16"/>
      <c r="AY677" s="16"/>
      <c r="AZ677" s="16"/>
      <c r="BA677" s="16"/>
      <c r="BB677" s="16"/>
      <c r="BC677" s="16"/>
      <c r="BD677" s="16"/>
    </row>
    <row r="678" spans="1:5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16"/>
      <c r="AY678" s="16"/>
      <c r="AZ678" s="16"/>
      <c r="BA678" s="16"/>
      <c r="BB678" s="16"/>
      <c r="BC678" s="16"/>
      <c r="BD678" s="16"/>
    </row>
    <row r="679" spans="1:5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6"/>
      <c r="AY679" s="16"/>
      <c r="AZ679" s="16"/>
      <c r="BA679" s="16"/>
      <c r="BB679" s="16"/>
      <c r="BC679" s="16"/>
      <c r="BD679" s="16"/>
    </row>
    <row r="680" spans="1:5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6"/>
      <c r="AY680" s="16"/>
      <c r="AZ680" s="16"/>
      <c r="BA680" s="16"/>
      <c r="BB680" s="16"/>
      <c r="BC680" s="16"/>
      <c r="BD680" s="16"/>
    </row>
    <row r="681" spans="1:5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16"/>
      <c r="AY681" s="16"/>
      <c r="AZ681" s="16"/>
      <c r="BA681" s="16"/>
      <c r="BB681" s="16"/>
      <c r="BC681" s="16"/>
      <c r="BD681" s="16"/>
    </row>
    <row r="682" spans="1:5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16"/>
      <c r="AY682" s="16"/>
      <c r="AZ682" s="16"/>
      <c r="BA682" s="16"/>
      <c r="BB682" s="16"/>
      <c r="BC682" s="16"/>
      <c r="BD682" s="16"/>
    </row>
    <row r="683" spans="1:5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16"/>
      <c r="AY683" s="16"/>
      <c r="AZ683" s="16"/>
      <c r="BA683" s="16"/>
      <c r="BB683" s="16"/>
      <c r="BC683" s="16"/>
      <c r="BD683" s="16"/>
    </row>
    <row r="684" spans="1:5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6"/>
      <c r="BA684" s="16"/>
      <c r="BB684" s="16"/>
      <c r="BC684" s="16"/>
      <c r="BD684" s="16"/>
    </row>
    <row r="685" spans="1:5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16"/>
      <c r="AY685" s="16"/>
      <c r="AZ685" s="16"/>
      <c r="BA685" s="16"/>
      <c r="BB685" s="16"/>
      <c r="BC685" s="16"/>
      <c r="BD685" s="16"/>
    </row>
    <row r="686" spans="1:5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c r="AO686" s="16"/>
      <c r="AP686" s="16"/>
      <c r="AQ686" s="16"/>
      <c r="AR686" s="16"/>
      <c r="AS686" s="16"/>
      <c r="AT686" s="16"/>
      <c r="AU686" s="16"/>
      <c r="AV686" s="16"/>
      <c r="AW686" s="16"/>
      <c r="AX686" s="16"/>
      <c r="AY686" s="16"/>
      <c r="AZ686" s="16"/>
      <c r="BA686" s="16"/>
      <c r="BB686" s="16"/>
      <c r="BC686" s="16"/>
      <c r="BD686" s="16"/>
    </row>
    <row r="687" spans="1:5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16"/>
      <c r="AY687" s="16"/>
      <c r="AZ687" s="16"/>
      <c r="BA687" s="16"/>
      <c r="BB687" s="16"/>
      <c r="BC687" s="16"/>
      <c r="BD687" s="16"/>
    </row>
    <row r="688" spans="1:5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16"/>
      <c r="AY688" s="16"/>
      <c r="AZ688" s="16"/>
      <c r="BA688" s="16"/>
      <c r="BB688" s="16"/>
      <c r="BC688" s="16"/>
      <c r="BD688" s="16"/>
    </row>
    <row r="689" spans="1:5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
      <c r="AY689" s="16"/>
      <c r="AZ689" s="16"/>
      <c r="BA689" s="16"/>
      <c r="BB689" s="16"/>
      <c r="BC689" s="16"/>
      <c r="BD689" s="16"/>
    </row>
    <row r="690" spans="1:5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
      <c r="AY690" s="16"/>
      <c r="AZ690" s="16"/>
      <c r="BA690" s="16"/>
      <c r="BB690" s="16"/>
      <c r="BC690" s="16"/>
      <c r="BD690" s="16"/>
    </row>
    <row r="691" spans="1:5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
      <c r="AY691" s="16"/>
      <c r="AZ691" s="16"/>
      <c r="BA691" s="16"/>
      <c r="BB691" s="16"/>
      <c r="BC691" s="16"/>
      <c r="BD691" s="16"/>
    </row>
    <row r="692" spans="1:5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
      <c r="AY692" s="16"/>
      <c r="AZ692" s="16"/>
      <c r="BA692" s="16"/>
      <c r="BB692" s="16"/>
      <c r="BC692" s="16"/>
      <c r="BD692" s="16"/>
    </row>
    <row r="693" spans="1:5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
      <c r="AY693" s="16"/>
      <c r="AZ693" s="16"/>
      <c r="BA693" s="16"/>
      <c r="BB693" s="16"/>
      <c r="BC693" s="16"/>
      <c r="BD693" s="16"/>
    </row>
    <row r="694" spans="1:5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
      <c r="AY694" s="16"/>
      <c r="AZ694" s="16"/>
      <c r="BA694" s="16"/>
      <c r="BB694" s="16"/>
      <c r="BC694" s="16"/>
      <c r="BD694" s="16"/>
    </row>
    <row r="695" spans="1:5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
      <c r="AY695" s="16"/>
      <c r="AZ695" s="16"/>
      <c r="BA695" s="16"/>
      <c r="BB695" s="16"/>
      <c r="BC695" s="16"/>
      <c r="BD695" s="16"/>
    </row>
    <row r="696" spans="1:5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6"/>
      <c r="BA696" s="16"/>
      <c r="BB696" s="16"/>
      <c r="BC696" s="16"/>
      <c r="BD696" s="16"/>
    </row>
    <row r="697" spans="1:5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
      <c r="AY697" s="16"/>
      <c r="AZ697" s="16"/>
      <c r="BA697" s="16"/>
      <c r="BB697" s="16"/>
      <c r="BC697" s="16"/>
      <c r="BD697" s="16"/>
    </row>
    <row r="698" spans="1:5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
      <c r="AY698" s="16"/>
      <c r="AZ698" s="16"/>
      <c r="BA698" s="16"/>
      <c r="BB698" s="16"/>
      <c r="BC698" s="16"/>
      <c r="BD698" s="16"/>
    </row>
    <row r="699" spans="1:5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
      <c r="AY699" s="16"/>
      <c r="AZ699" s="16"/>
      <c r="BA699" s="16"/>
      <c r="BB699" s="16"/>
      <c r="BC699" s="16"/>
      <c r="BD699" s="16"/>
    </row>
    <row r="700" spans="1:5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6"/>
      <c r="AY700" s="16"/>
      <c r="AZ700" s="16"/>
      <c r="BA700" s="16"/>
      <c r="BB700" s="16"/>
      <c r="BC700" s="16"/>
      <c r="BD700" s="16"/>
    </row>
    <row r="701" spans="1:5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16"/>
      <c r="AY701" s="16"/>
      <c r="AZ701" s="16"/>
      <c r="BA701" s="16"/>
      <c r="BB701" s="16"/>
      <c r="BC701" s="16"/>
      <c r="BD701" s="16"/>
    </row>
    <row r="702" spans="1:5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6"/>
      <c r="AY702" s="16"/>
      <c r="AZ702" s="16"/>
      <c r="BA702" s="16"/>
      <c r="BB702" s="16"/>
      <c r="BC702" s="16"/>
      <c r="BD702" s="16"/>
    </row>
    <row r="703" spans="1:5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6"/>
      <c r="AY703" s="16"/>
      <c r="AZ703" s="16"/>
      <c r="BA703" s="16"/>
      <c r="BB703" s="16"/>
      <c r="BC703" s="16"/>
      <c r="BD703" s="16"/>
    </row>
    <row r="704" spans="1:5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6"/>
      <c r="BA704" s="16"/>
      <c r="BB704" s="16"/>
      <c r="BC704" s="16"/>
      <c r="BD704" s="16"/>
    </row>
    <row r="705" spans="1:5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6"/>
      <c r="BA705" s="16"/>
      <c r="BB705" s="16"/>
      <c r="BC705" s="16"/>
      <c r="BD705" s="16"/>
    </row>
    <row r="706" spans="1:5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6"/>
      <c r="BA706" s="16"/>
      <c r="BB706" s="16"/>
      <c r="BC706" s="16"/>
      <c r="BD706" s="16"/>
    </row>
    <row r="707" spans="1:5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6"/>
      <c r="BA707" s="16"/>
      <c r="BB707" s="16"/>
      <c r="BC707" s="16"/>
      <c r="BD707" s="16"/>
    </row>
    <row r="708" spans="1:5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6"/>
      <c r="BA708" s="16"/>
      <c r="BB708" s="16"/>
      <c r="BC708" s="16"/>
      <c r="BD708" s="16"/>
    </row>
    <row r="709" spans="1:5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6"/>
      <c r="BA709" s="16"/>
      <c r="BB709" s="16"/>
      <c r="BC709" s="16"/>
      <c r="BD709" s="16"/>
    </row>
    <row r="710" spans="1:5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6"/>
      <c r="BA710" s="16"/>
      <c r="BB710" s="16"/>
      <c r="BC710" s="16"/>
      <c r="BD710" s="16"/>
    </row>
    <row r="711" spans="1:5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6"/>
      <c r="BA711" s="16"/>
      <c r="BB711" s="16"/>
      <c r="BC711" s="16"/>
      <c r="BD711" s="16"/>
    </row>
    <row r="712" spans="1:5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
      <c r="AY712" s="16"/>
      <c r="AZ712" s="16"/>
      <c r="BA712" s="16"/>
      <c r="BB712" s="16"/>
      <c r="BC712" s="16"/>
      <c r="BD712" s="16"/>
    </row>
    <row r="713" spans="1:5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
      <c r="AY713" s="16"/>
      <c r="AZ713" s="16"/>
      <c r="BA713" s="16"/>
      <c r="BB713" s="16"/>
      <c r="BC713" s="16"/>
      <c r="BD713" s="16"/>
    </row>
    <row r="714" spans="1:5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c r="AO714" s="16"/>
      <c r="AP714" s="16"/>
      <c r="AQ714" s="16"/>
      <c r="AR714" s="16"/>
      <c r="AS714" s="16"/>
      <c r="AT714" s="16"/>
      <c r="AU714" s="16"/>
      <c r="AV714" s="16"/>
      <c r="AW714" s="16"/>
      <c r="AX714" s="16"/>
      <c r="AY714" s="16"/>
      <c r="AZ714" s="16"/>
      <c r="BA714" s="16"/>
      <c r="BB714" s="16"/>
      <c r="BC714" s="16"/>
      <c r="BD714" s="16"/>
    </row>
    <row r="715" spans="1:5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c r="AO715" s="16"/>
      <c r="AP715" s="16"/>
      <c r="AQ715" s="16"/>
      <c r="AR715" s="16"/>
      <c r="AS715" s="16"/>
      <c r="AT715" s="16"/>
      <c r="AU715" s="16"/>
      <c r="AV715" s="16"/>
      <c r="AW715" s="16"/>
      <c r="AX715" s="16"/>
      <c r="AY715" s="16"/>
      <c r="AZ715" s="16"/>
      <c r="BA715" s="16"/>
      <c r="BB715" s="16"/>
      <c r="BC715" s="16"/>
      <c r="BD715" s="16"/>
    </row>
    <row r="716" spans="1:5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c r="AO716" s="16"/>
      <c r="AP716" s="16"/>
      <c r="AQ716" s="16"/>
      <c r="AR716" s="16"/>
      <c r="AS716" s="16"/>
      <c r="AT716" s="16"/>
      <c r="AU716" s="16"/>
      <c r="AV716" s="16"/>
      <c r="AW716" s="16"/>
      <c r="AX716" s="16"/>
      <c r="AY716" s="16"/>
      <c r="AZ716" s="16"/>
      <c r="BA716" s="16"/>
      <c r="BB716" s="16"/>
      <c r="BC716" s="16"/>
      <c r="BD716" s="16"/>
    </row>
    <row r="717" spans="1:5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c r="AO717" s="16"/>
      <c r="AP717" s="16"/>
      <c r="AQ717" s="16"/>
      <c r="AR717" s="16"/>
      <c r="AS717" s="16"/>
      <c r="AT717" s="16"/>
      <c r="AU717" s="16"/>
      <c r="AV717" s="16"/>
      <c r="AW717" s="16"/>
      <c r="AX717" s="16"/>
      <c r="AY717" s="16"/>
      <c r="AZ717" s="16"/>
      <c r="BA717" s="16"/>
      <c r="BB717" s="16"/>
      <c r="BC717" s="16"/>
      <c r="BD717" s="16"/>
    </row>
    <row r="718" spans="1:5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6"/>
      <c r="AY718" s="16"/>
      <c r="AZ718" s="16"/>
      <c r="BA718" s="16"/>
      <c r="BB718" s="16"/>
      <c r="BC718" s="16"/>
      <c r="BD718" s="16"/>
    </row>
    <row r="719" spans="1:5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6"/>
      <c r="AY719" s="16"/>
      <c r="AZ719" s="16"/>
      <c r="BA719" s="16"/>
      <c r="BB719" s="16"/>
      <c r="BC719" s="16"/>
      <c r="BD719" s="16"/>
    </row>
    <row r="720" spans="1:5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6"/>
      <c r="AY720" s="16"/>
      <c r="AZ720" s="16"/>
      <c r="BA720" s="16"/>
      <c r="BB720" s="16"/>
      <c r="BC720" s="16"/>
      <c r="BD720" s="16"/>
    </row>
    <row r="721" spans="1:5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6"/>
      <c r="AY721" s="16"/>
      <c r="AZ721" s="16"/>
      <c r="BA721" s="16"/>
      <c r="BB721" s="16"/>
      <c r="BC721" s="16"/>
      <c r="BD721" s="16"/>
    </row>
    <row r="722" spans="1:5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6"/>
      <c r="AY722" s="16"/>
      <c r="AZ722" s="16"/>
      <c r="BA722" s="16"/>
      <c r="BB722" s="16"/>
      <c r="BC722" s="16"/>
      <c r="BD722" s="16"/>
    </row>
    <row r="723" spans="1:5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6"/>
      <c r="AY723" s="16"/>
      <c r="AZ723" s="16"/>
      <c r="BA723" s="16"/>
      <c r="BB723" s="16"/>
      <c r="BC723" s="16"/>
      <c r="BD723" s="16"/>
    </row>
    <row r="724" spans="1:5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6"/>
      <c r="AY724" s="16"/>
      <c r="AZ724" s="16"/>
      <c r="BA724" s="16"/>
      <c r="BB724" s="16"/>
      <c r="BC724" s="16"/>
      <c r="BD724" s="16"/>
    </row>
    <row r="725" spans="1:5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16"/>
      <c r="AY725" s="16"/>
      <c r="AZ725" s="16"/>
      <c r="BA725" s="16"/>
      <c r="BB725" s="16"/>
      <c r="BC725" s="16"/>
      <c r="BD725" s="16"/>
    </row>
    <row r="726" spans="1:5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c r="AO726" s="16"/>
      <c r="AP726" s="16"/>
      <c r="AQ726" s="16"/>
      <c r="AR726" s="16"/>
      <c r="AS726" s="16"/>
      <c r="AT726" s="16"/>
      <c r="AU726" s="16"/>
      <c r="AV726" s="16"/>
      <c r="AW726" s="16"/>
      <c r="AX726" s="16"/>
      <c r="AY726" s="16"/>
      <c r="AZ726" s="16"/>
      <c r="BA726" s="16"/>
      <c r="BB726" s="16"/>
      <c r="BC726" s="16"/>
      <c r="BD726" s="16"/>
    </row>
    <row r="727" spans="1:5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c r="AO727" s="16"/>
      <c r="AP727" s="16"/>
      <c r="AQ727" s="16"/>
      <c r="AR727" s="16"/>
      <c r="AS727" s="16"/>
      <c r="AT727" s="16"/>
      <c r="AU727" s="16"/>
      <c r="AV727" s="16"/>
      <c r="AW727" s="16"/>
      <c r="AX727" s="16"/>
      <c r="AY727" s="16"/>
      <c r="AZ727" s="16"/>
      <c r="BA727" s="16"/>
      <c r="BB727" s="16"/>
      <c r="BC727" s="16"/>
      <c r="BD727" s="16"/>
    </row>
    <row r="728" spans="1:5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c r="AO728" s="16"/>
      <c r="AP728" s="16"/>
      <c r="AQ728" s="16"/>
      <c r="AR728" s="16"/>
      <c r="AS728" s="16"/>
      <c r="AT728" s="16"/>
      <c r="AU728" s="16"/>
      <c r="AV728" s="16"/>
      <c r="AW728" s="16"/>
      <c r="AX728" s="16"/>
      <c r="AY728" s="16"/>
      <c r="AZ728" s="16"/>
      <c r="BA728" s="16"/>
      <c r="BB728" s="16"/>
      <c r="BC728" s="16"/>
      <c r="BD728" s="16"/>
    </row>
    <row r="729" spans="1:5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c r="AO729" s="16"/>
      <c r="AP729" s="16"/>
      <c r="AQ729" s="16"/>
      <c r="AR729" s="16"/>
      <c r="AS729" s="16"/>
      <c r="AT729" s="16"/>
      <c r="AU729" s="16"/>
      <c r="AV729" s="16"/>
      <c r="AW729" s="16"/>
      <c r="AX729" s="16"/>
      <c r="AY729" s="16"/>
      <c r="AZ729" s="16"/>
      <c r="BA729" s="16"/>
      <c r="BB729" s="16"/>
      <c r="BC729" s="16"/>
      <c r="BD729" s="16"/>
    </row>
    <row r="730" spans="1:5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c r="AO730" s="16"/>
      <c r="AP730" s="16"/>
      <c r="AQ730" s="16"/>
      <c r="AR730" s="16"/>
      <c r="AS730" s="16"/>
      <c r="AT730" s="16"/>
      <c r="AU730" s="16"/>
      <c r="AV730" s="16"/>
      <c r="AW730" s="16"/>
      <c r="AX730" s="16"/>
      <c r="AY730" s="16"/>
      <c r="AZ730" s="16"/>
      <c r="BA730" s="16"/>
      <c r="BB730" s="16"/>
      <c r="BC730" s="16"/>
      <c r="BD730" s="16"/>
    </row>
    <row r="731" spans="1:5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c r="AO731" s="16"/>
      <c r="AP731" s="16"/>
      <c r="AQ731" s="16"/>
      <c r="AR731" s="16"/>
      <c r="AS731" s="16"/>
      <c r="AT731" s="16"/>
      <c r="AU731" s="16"/>
      <c r="AV731" s="16"/>
      <c r="AW731" s="16"/>
      <c r="AX731" s="16"/>
      <c r="AY731" s="16"/>
      <c r="AZ731" s="16"/>
      <c r="BA731" s="16"/>
      <c r="BB731" s="16"/>
      <c r="BC731" s="16"/>
      <c r="BD731" s="16"/>
    </row>
    <row r="732" spans="1:5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6"/>
      <c r="AY732" s="16"/>
      <c r="AZ732" s="16"/>
      <c r="BA732" s="16"/>
      <c r="BB732" s="16"/>
      <c r="BC732" s="16"/>
      <c r="BD732" s="16"/>
    </row>
    <row r="733" spans="1:5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c r="AO733" s="16"/>
      <c r="AP733" s="16"/>
      <c r="AQ733" s="16"/>
      <c r="AR733" s="16"/>
      <c r="AS733" s="16"/>
      <c r="AT733" s="16"/>
      <c r="AU733" s="16"/>
      <c r="AV733" s="16"/>
      <c r="AW733" s="16"/>
      <c r="AX733" s="16"/>
      <c r="AY733" s="16"/>
      <c r="AZ733" s="16"/>
      <c r="BA733" s="16"/>
      <c r="BB733" s="16"/>
      <c r="BC733" s="16"/>
      <c r="BD733" s="16"/>
    </row>
    <row r="734" spans="1:5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c r="AO734" s="16"/>
      <c r="AP734" s="16"/>
      <c r="AQ734" s="16"/>
      <c r="AR734" s="16"/>
      <c r="AS734" s="16"/>
      <c r="AT734" s="16"/>
      <c r="AU734" s="16"/>
      <c r="AV734" s="16"/>
      <c r="AW734" s="16"/>
      <c r="AX734" s="16"/>
      <c r="AY734" s="16"/>
      <c r="AZ734" s="16"/>
      <c r="BA734" s="16"/>
      <c r="BB734" s="16"/>
      <c r="BC734" s="16"/>
      <c r="BD734" s="16"/>
    </row>
    <row r="735" spans="1:5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c r="AO735" s="16"/>
      <c r="AP735" s="16"/>
      <c r="AQ735" s="16"/>
      <c r="AR735" s="16"/>
      <c r="AS735" s="16"/>
      <c r="AT735" s="16"/>
      <c r="AU735" s="16"/>
      <c r="AV735" s="16"/>
      <c r="AW735" s="16"/>
      <c r="AX735" s="16"/>
      <c r="AY735" s="16"/>
      <c r="AZ735" s="16"/>
      <c r="BA735" s="16"/>
      <c r="BB735" s="16"/>
      <c r="BC735" s="16"/>
      <c r="BD735" s="16"/>
    </row>
    <row r="736" spans="1:5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c r="AO736" s="16"/>
      <c r="AP736" s="16"/>
      <c r="AQ736" s="16"/>
      <c r="AR736" s="16"/>
      <c r="AS736" s="16"/>
      <c r="AT736" s="16"/>
      <c r="AU736" s="16"/>
      <c r="AV736" s="16"/>
      <c r="AW736" s="16"/>
      <c r="AX736" s="16"/>
      <c r="AY736" s="16"/>
      <c r="AZ736" s="16"/>
      <c r="BA736" s="16"/>
      <c r="BB736" s="16"/>
      <c r="BC736" s="16"/>
      <c r="BD736" s="16"/>
    </row>
    <row r="737" spans="1:5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c r="AO737" s="16"/>
      <c r="AP737" s="16"/>
      <c r="AQ737" s="16"/>
      <c r="AR737" s="16"/>
      <c r="AS737" s="16"/>
      <c r="AT737" s="16"/>
      <c r="AU737" s="16"/>
      <c r="AV737" s="16"/>
      <c r="AW737" s="16"/>
      <c r="AX737" s="16"/>
      <c r="AY737" s="16"/>
      <c r="AZ737" s="16"/>
      <c r="BA737" s="16"/>
      <c r="BB737" s="16"/>
      <c r="BC737" s="16"/>
      <c r="BD737" s="16"/>
    </row>
    <row r="738" spans="1:5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c r="AO738" s="16"/>
      <c r="AP738" s="16"/>
      <c r="AQ738" s="16"/>
      <c r="AR738" s="16"/>
      <c r="AS738" s="16"/>
      <c r="AT738" s="16"/>
      <c r="AU738" s="16"/>
      <c r="AV738" s="16"/>
      <c r="AW738" s="16"/>
      <c r="AX738" s="16"/>
      <c r="AY738" s="16"/>
      <c r="AZ738" s="16"/>
      <c r="BA738" s="16"/>
      <c r="BB738" s="16"/>
      <c r="BC738" s="16"/>
      <c r="BD738" s="16"/>
    </row>
    <row r="739" spans="1:5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c r="AO739" s="16"/>
      <c r="AP739" s="16"/>
      <c r="AQ739" s="16"/>
      <c r="AR739" s="16"/>
      <c r="AS739" s="16"/>
      <c r="AT739" s="16"/>
      <c r="AU739" s="16"/>
      <c r="AV739" s="16"/>
      <c r="AW739" s="16"/>
      <c r="AX739" s="16"/>
      <c r="AY739" s="16"/>
      <c r="AZ739" s="16"/>
      <c r="BA739" s="16"/>
      <c r="BB739" s="16"/>
      <c r="BC739" s="16"/>
      <c r="BD739" s="16"/>
    </row>
    <row r="740" spans="1:5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c r="AO740" s="16"/>
      <c r="AP740" s="16"/>
      <c r="AQ740" s="16"/>
      <c r="AR740" s="16"/>
      <c r="AS740" s="16"/>
      <c r="AT740" s="16"/>
      <c r="AU740" s="16"/>
      <c r="AV740" s="16"/>
      <c r="AW740" s="16"/>
      <c r="AX740" s="16"/>
      <c r="AY740" s="16"/>
      <c r="AZ740" s="16"/>
      <c r="BA740" s="16"/>
      <c r="BB740" s="16"/>
      <c r="BC740" s="16"/>
      <c r="BD740" s="16"/>
    </row>
    <row r="741" spans="1:5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c r="AO741" s="16"/>
      <c r="AP741" s="16"/>
      <c r="AQ741" s="16"/>
      <c r="AR741" s="16"/>
      <c r="AS741" s="16"/>
      <c r="AT741" s="16"/>
      <c r="AU741" s="16"/>
      <c r="AV741" s="16"/>
      <c r="AW741" s="16"/>
      <c r="AX741" s="16"/>
      <c r="AY741" s="16"/>
      <c r="AZ741" s="16"/>
      <c r="BA741" s="16"/>
      <c r="BB741" s="16"/>
      <c r="BC741" s="16"/>
      <c r="BD741" s="16"/>
    </row>
    <row r="742" spans="1:5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c r="AO742" s="16"/>
      <c r="AP742" s="16"/>
      <c r="AQ742" s="16"/>
      <c r="AR742" s="16"/>
      <c r="AS742" s="16"/>
      <c r="AT742" s="16"/>
      <c r="AU742" s="16"/>
      <c r="AV742" s="16"/>
      <c r="AW742" s="16"/>
      <c r="AX742" s="16"/>
      <c r="AY742" s="16"/>
      <c r="AZ742" s="16"/>
      <c r="BA742" s="16"/>
      <c r="BB742" s="16"/>
      <c r="BC742" s="16"/>
      <c r="BD742" s="16"/>
    </row>
    <row r="743" spans="1:5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c r="AO743" s="16"/>
      <c r="AP743" s="16"/>
      <c r="AQ743" s="16"/>
      <c r="AR743" s="16"/>
      <c r="AS743" s="16"/>
      <c r="AT743" s="16"/>
      <c r="AU743" s="16"/>
      <c r="AV743" s="16"/>
      <c r="AW743" s="16"/>
      <c r="AX743" s="16"/>
      <c r="AY743" s="16"/>
      <c r="AZ743" s="16"/>
      <c r="BA743" s="16"/>
      <c r="BB743" s="16"/>
      <c r="BC743" s="16"/>
      <c r="BD743" s="16"/>
    </row>
    <row r="744" spans="1:5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c r="AO744" s="16"/>
      <c r="AP744" s="16"/>
      <c r="AQ744" s="16"/>
      <c r="AR744" s="16"/>
      <c r="AS744" s="16"/>
      <c r="AT744" s="16"/>
      <c r="AU744" s="16"/>
      <c r="AV744" s="16"/>
      <c r="AW744" s="16"/>
      <c r="AX744" s="16"/>
      <c r="AY744" s="16"/>
      <c r="AZ744" s="16"/>
      <c r="BA744" s="16"/>
      <c r="BB744" s="16"/>
      <c r="BC744" s="16"/>
      <c r="BD744" s="16"/>
    </row>
    <row r="745" spans="1:5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c r="AO745" s="16"/>
      <c r="AP745" s="16"/>
      <c r="AQ745" s="16"/>
      <c r="AR745" s="16"/>
      <c r="AS745" s="16"/>
      <c r="AT745" s="16"/>
      <c r="AU745" s="16"/>
      <c r="AV745" s="16"/>
      <c r="AW745" s="16"/>
      <c r="AX745" s="16"/>
      <c r="AY745" s="16"/>
      <c r="AZ745" s="16"/>
      <c r="BA745" s="16"/>
      <c r="BB745" s="16"/>
      <c r="BC745" s="16"/>
      <c r="BD745" s="16"/>
    </row>
    <row r="746" spans="1:5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c r="AO746" s="16"/>
      <c r="AP746" s="16"/>
      <c r="AQ746" s="16"/>
      <c r="AR746" s="16"/>
      <c r="AS746" s="16"/>
      <c r="AT746" s="16"/>
      <c r="AU746" s="16"/>
      <c r="AV746" s="16"/>
      <c r="AW746" s="16"/>
      <c r="AX746" s="16"/>
      <c r="AY746" s="16"/>
      <c r="AZ746" s="16"/>
      <c r="BA746" s="16"/>
      <c r="BB746" s="16"/>
      <c r="BC746" s="16"/>
      <c r="BD746" s="16"/>
    </row>
    <row r="747" spans="1:5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6"/>
      <c r="BA747" s="16"/>
      <c r="BB747" s="16"/>
      <c r="BC747" s="16"/>
      <c r="BD747" s="16"/>
    </row>
    <row r="748" spans="1:5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c r="AO748" s="16"/>
      <c r="AP748" s="16"/>
      <c r="AQ748" s="16"/>
      <c r="AR748" s="16"/>
      <c r="AS748" s="16"/>
      <c r="AT748" s="16"/>
      <c r="AU748" s="16"/>
      <c r="AV748" s="16"/>
      <c r="AW748" s="16"/>
      <c r="AX748" s="16"/>
      <c r="AY748" s="16"/>
      <c r="AZ748" s="16"/>
      <c r="BA748" s="16"/>
      <c r="BB748" s="16"/>
      <c r="BC748" s="16"/>
      <c r="BD748" s="16"/>
    </row>
    <row r="749" spans="1:5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c r="AO749" s="16"/>
      <c r="AP749" s="16"/>
      <c r="AQ749" s="16"/>
      <c r="AR749" s="16"/>
      <c r="AS749" s="16"/>
      <c r="AT749" s="16"/>
      <c r="AU749" s="16"/>
      <c r="AV749" s="16"/>
      <c r="AW749" s="16"/>
      <c r="AX749" s="16"/>
      <c r="AY749" s="16"/>
      <c r="AZ749" s="16"/>
      <c r="BA749" s="16"/>
      <c r="BB749" s="16"/>
      <c r="BC749" s="16"/>
      <c r="BD749" s="16"/>
    </row>
    <row r="750" spans="1:5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c r="AO750" s="16"/>
      <c r="AP750" s="16"/>
      <c r="AQ750" s="16"/>
      <c r="AR750" s="16"/>
      <c r="AS750" s="16"/>
      <c r="AT750" s="16"/>
      <c r="AU750" s="16"/>
      <c r="AV750" s="16"/>
      <c r="AW750" s="16"/>
      <c r="AX750" s="16"/>
      <c r="AY750" s="16"/>
      <c r="AZ750" s="16"/>
      <c r="BA750" s="16"/>
      <c r="BB750" s="16"/>
      <c r="BC750" s="16"/>
      <c r="BD750" s="16"/>
    </row>
    <row r="751" spans="1:5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6"/>
      <c r="BA751" s="16"/>
      <c r="BB751" s="16"/>
      <c r="BC751" s="16"/>
      <c r="BD751" s="16"/>
    </row>
    <row r="752" spans="1:5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c r="AO752" s="16"/>
      <c r="AP752" s="16"/>
      <c r="AQ752" s="16"/>
      <c r="AR752" s="16"/>
      <c r="AS752" s="16"/>
      <c r="AT752" s="16"/>
      <c r="AU752" s="16"/>
      <c r="AV752" s="16"/>
      <c r="AW752" s="16"/>
      <c r="AX752" s="16"/>
      <c r="AY752" s="16"/>
      <c r="AZ752" s="16"/>
      <c r="BA752" s="16"/>
      <c r="BB752" s="16"/>
      <c r="BC752" s="16"/>
      <c r="BD752" s="16"/>
    </row>
    <row r="753" spans="1:5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6"/>
      <c r="BA753" s="16"/>
      <c r="BB753" s="16"/>
      <c r="BC753" s="16"/>
      <c r="BD753" s="16"/>
    </row>
    <row r="754" spans="1:5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6"/>
      <c r="BA754" s="16"/>
      <c r="BB754" s="16"/>
      <c r="BC754" s="16"/>
      <c r="BD754" s="16"/>
    </row>
    <row r="755" spans="1:5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c r="AO755" s="16"/>
      <c r="AP755" s="16"/>
      <c r="AQ755" s="16"/>
      <c r="AR755" s="16"/>
      <c r="AS755" s="16"/>
      <c r="AT755" s="16"/>
      <c r="AU755" s="16"/>
      <c r="AV755" s="16"/>
      <c r="AW755" s="16"/>
      <c r="AX755" s="16"/>
      <c r="AY755" s="16"/>
      <c r="AZ755" s="16"/>
      <c r="BA755" s="16"/>
      <c r="BB755" s="16"/>
      <c r="BC755" s="16"/>
      <c r="BD755" s="16"/>
    </row>
    <row r="756" spans="1:5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c r="AO756" s="16"/>
      <c r="AP756" s="16"/>
      <c r="AQ756" s="16"/>
      <c r="AR756" s="16"/>
      <c r="AS756" s="16"/>
      <c r="AT756" s="16"/>
      <c r="AU756" s="16"/>
      <c r="AV756" s="16"/>
      <c r="AW756" s="16"/>
      <c r="AX756" s="16"/>
      <c r="AY756" s="16"/>
      <c r="AZ756" s="16"/>
      <c r="BA756" s="16"/>
      <c r="BB756" s="16"/>
      <c r="BC756" s="16"/>
      <c r="BD756" s="16"/>
    </row>
    <row r="757" spans="1:5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c r="AO757" s="16"/>
      <c r="AP757" s="16"/>
      <c r="AQ757" s="16"/>
      <c r="AR757" s="16"/>
      <c r="AS757" s="16"/>
      <c r="AT757" s="16"/>
      <c r="AU757" s="16"/>
      <c r="AV757" s="16"/>
      <c r="AW757" s="16"/>
      <c r="AX757" s="16"/>
      <c r="AY757" s="16"/>
      <c r="AZ757" s="16"/>
      <c r="BA757" s="16"/>
      <c r="BB757" s="16"/>
      <c r="BC757" s="16"/>
      <c r="BD757" s="16"/>
    </row>
    <row r="758" spans="1:5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6"/>
      <c r="BA758" s="16"/>
      <c r="BB758" s="16"/>
      <c r="BC758" s="16"/>
      <c r="BD758" s="16"/>
    </row>
    <row r="759" spans="1:5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c r="AO759" s="16"/>
      <c r="AP759" s="16"/>
      <c r="AQ759" s="16"/>
      <c r="AR759" s="16"/>
      <c r="AS759" s="16"/>
      <c r="AT759" s="16"/>
      <c r="AU759" s="16"/>
      <c r="AV759" s="16"/>
      <c r="AW759" s="16"/>
      <c r="AX759" s="16"/>
      <c r="AY759" s="16"/>
      <c r="AZ759" s="16"/>
      <c r="BA759" s="16"/>
      <c r="BB759" s="16"/>
      <c r="BC759" s="16"/>
      <c r="BD759" s="16"/>
    </row>
    <row r="760" spans="1:5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6"/>
      <c r="BA760" s="16"/>
      <c r="BB760" s="16"/>
      <c r="BC760" s="16"/>
      <c r="BD760" s="16"/>
    </row>
    <row r="761" spans="1:5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6"/>
      <c r="BA761" s="16"/>
      <c r="BB761" s="16"/>
      <c r="BC761" s="16"/>
      <c r="BD761" s="16"/>
    </row>
    <row r="762" spans="1:5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c r="AP762" s="16"/>
      <c r="AQ762" s="16"/>
      <c r="AR762" s="16"/>
      <c r="AS762" s="16"/>
      <c r="AT762" s="16"/>
      <c r="AU762" s="16"/>
      <c r="AV762" s="16"/>
      <c r="AW762" s="16"/>
      <c r="AX762" s="16"/>
      <c r="AY762" s="16"/>
      <c r="AZ762" s="16"/>
      <c r="BA762" s="16"/>
      <c r="BB762" s="16"/>
      <c r="BC762" s="16"/>
      <c r="BD762" s="16"/>
    </row>
    <row r="763" spans="1:5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c r="AO763" s="16"/>
      <c r="AP763" s="16"/>
      <c r="AQ763" s="16"/>
      <c r="AR763" s="16"/>
      <c r="AS763" s="16"/>
      <c r="AT763" s="16"/>
      <c r="AU763" s="16"/>
      <c r="AV763" s="16"/>
      <c r="AW763" s="16"/>
      <c r="AX763" s="16"/>
      <c r="AY763" s="16"/>
      <c r="AZ763" s="16"/>
      <c r="BA763" s="16"/>
      <c r="BB763" s="16"/>
      <c r="BC763" s="16"/>
      <c r="BD763" s="16"/>
    </row>
    <row r="764" spans="1:5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c r="AO764" s="16"/>
      <c r="AP764" s="16"/>
      <c r="AQ764" s="16"/>
      <c r="AR764" s="16"/>
      <c r="AS764" s="16"/>
      <c r="AT764" s="16"/>
      <c r="AU764" s="16"/>
      <c r="AV764" s="16"/>
      <c r="AW764" s="16"/>
      <c r="AX764" s="16"/>
      <c r="AY764" s="16"/>
      <c r="AZ764" s="16"/>
      <c r="BA764" s="16"/>
      <c r="BB764" s="16"/>
      <c r="BC764" s="16"/>
      <c r="BD764" s="16"/>
    </row>
    <row r="765" spans="1:5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c r="AO765" s="16"/>
      <c r="AP765" s="16"/>
      <c r="AQ765" s="16"/>
      <c r="AR765" s="16"/>
      <c r="AS765" s="16"/>
      <c r="AT765" s="16"/>
      <c r="AU765" s="16"/>
      <c r="AV765" s="16"/>
      <c r="AW765" s="16"/>
      <c r="AX765" s="16"/>
      <c r="AY765" s="16"/>
      <c r="AZ765" s="16"/>
      <c r="BA765" s="16"/>
      <c r="BB765" s="16"/>
      <c r="BC765" s="16"/>
      <c r="BD765" s="16"/>
    </row>
    <row r="766" spans="1:5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c r="AO766" s="16"/>
      <c r="AP766" s="16"/>
      <c r="AQ766" s="16"/>
      <c r="AR766" s="16"/>
      <c r="AS766" s="16"/>
      <c r="AT766" s="16"/>
      <c r="AU766" s="16"/>
      <c r="AV766" s="16"/>
      <c r="AW766" s="16"/>
      <c r="AX766" s="16"/>
      <c r="AY766" s="16"/>
      <c r="AZ766" s="16"/>
      <c r="BA766" s="16"/>
      <c r="BB766" s="16"/>
      <c r="BC766" s="16"/>
      <c r="BD766" s="16"/>
    </row>
    <row r="767" spans="1:5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c r="AO767" s="16"/>
      <c r="AP767" s="16"/>
      <c r="AQ767" s="16"/>
      <c r="AR767" s="16"/>
      <c r="AS767" s="16"/>
      <c r="AT767" s="16"/>
      <c r="AU767" s="16"/>
      <c r="AV767" s="16"/>
      <c r="AW767" s="16"/>
      <c r="AX767" s="16"/>
      <c r="AY767" s="16"/>
      <c r="AZ767" s="16"/>
      <c r="BA767" s="16"/>
      <c r="BB767" s="16"/>
      <c r="BC767" s="16"/>
      <c r="BD767" s="16"/>
    </row>
    <row r="768" spans="1:5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c r="AO768" s="16"/>
      <c r="AP768" s="16"/>
      <c r="AQ768" s="16"/>
      <c r="AR768" s="16"/>
      <c r="AS768" s="16"/>
      <c r="AT768" s="16"/>
      <c r="AU768" s="16"/>
      <c r="AV768" s="16"/>
      <c r="AW768" s="16"/>
      <c r="AX768" s="16"/>
      <c r="AY768" s="16"/>
      <c r="AZ768" s="16"/>
      <c r="BA768" s="16"/>
      <c r="BB768" s="16"/>
      <c r="BC768" s="16"/>
      <c r="BD768" s="16"/>
    </row>
    <row r="769" spans="1:5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c r="AO769" s="16"/>
      <c r="AP769" s="16"/>
      <c r="AQ769" s="16"/>
      <c r="AR769" s="16"/>
      <c r="AS769" s="16"/>
      <c r="AT769" s="16"/>
      <c r="AU769" s="16"/>
      <c r="AV769" s="16"/>
      <c r="AW769" s="16"/>
      <c r="AX769" s="16"/>
      <c r="AY769" s="16"/>
      <c r="AZ769" s="16"/>
      <c r="BA769" s="16"/>
      <c r="BB769" s="16"/>
      <c r="BC769" s="16"/>
      <c r="BD769" s="16"/>
    </row>
    <row r="770" spans="1:5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c r="AO770" s="16"/>
      <c r="AP770" s="16"/>
      <c r="AQ770" s="16"/>
      <c r="AR770" s="16"/>
      <c r="AS770" s="16"/>
      <c r="AT770" s="16"/>
      <c r="AU770" s="16"/>
      <c r="AV770" s="16"/>
      <c r="AW770" s="16"/>
      <c r="AX770" s="16"/>
      <c r="AY770" s="16"/>
      <c r="AZ770" s="16"/>
      <c r="BA770" s="16"/>
      <c r="BB770" s="16"/>
      <c r="BC770" s="16"/>
      <c r="BD770" s="16"/>
    </row>
    <row r="771" spans="1:5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6"/>
      <c r="AR771" s="16"/>
      <c r="AS771" s="16"/>
      <c r="AT771" s="16"/>
      <c r="AU771" s="16"/>
      <c r="AV771" s="16"/>
      <c r="AW771" s="16"/>
      <c r="AX771" s="16"/>
      <c r="AY771" s="16"/>
      <c r="AZ771" s="16"/>
      <c r="BA771" s="16"/>
      <c r="BB771" s="16"/>
      <c r="BC771" s="16"/>
      <c r="BD771" s="16"/>
    </row>
    <row r="772" spans="1:5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c r="AO772" s="16"/>
      <c r="AP772" s="16"/>
      <c r="AQ772" s="16"/>
      <c r="AR772" s="16"/>
      <c r="AS772" s="16"/>
      <c r="AT772" s="16"/>
      <c r="AU772" s="16"/>
      <c r="AV772" s="16"/>
      <c r="AW772" s="16"/>
      <c r="AX772" s="16"/>
      <c r="AY772" s="16"/>
      <c r="AZ772" s="16"/>
      <c r="BA772" s="16"/>
      <c r="BB772" s="16"/>
      <c r="BC772" s="16"/>
      <c r="BD772" s="16"/>
    </row>
    <row r="773" spans="1:5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c r="AO773" s="16"/>
      <c r="AP773" s="16"/>
      <c r="AQ773" s="16"/>
      <c r="AR773" s="16"/>
      <c r="AS773" s="16"/>
      <c r="AT773" s="16"/>
      <c r="AU773" s="16"/>
      <c r="AV773" s="16"/>
      <c r="AW773" s="16"/>
      <c r="AX773" s="16"/>
      <c r="AY773" s="16"/>
      <c r="AZ773" s="16"/>
      <c r="BA773" s="16"/>
      <c r="BB773" s="16"/>
      <c r="BC773" s="16"/>
      <c r="BD773" s="16"/>
    </row>
    <row r="774" spans="1:5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c r="AO774" s="16"/>
      <c r="AP774" s="16"/>
      <c r="AQ774" s="16"/>
      <c r="AR774" s="16"/>
      <c r="AS774" s="16"/>
      <c r="AT774" s="16"/>
      <c r="AU774" s="16"/>
      <c r="AV774" s="16"/>
      <c r="AW774" s="16"/>
      <c r="AX774" s="16"/>
      <c r="AY774" s="16"/>
      <c r="AZ774" s="16"/>
      <c r="BA774" s="16"/>
      <c r="BB774" s="16"/>
      <c r="BC774" s="16"/>
      <c r="BD774" s="16"/>
    </row>
    <row r="775" spans="1:5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c r="AO775" s="16"/>
      <c r="AP775" s="16"/>
      <c r="AQ775" s="16"/>
      <c r="AR775" s="16"/>
      <c r="AS775" s="16"/>
      <c r="AT775" s="16"/>
      <c r="AU775" s="16"/>
      <c r="AV775" s="16"/>
      <c r="AW775" s="16"/>
      <c r="AX775" s="16"/>
      <c r="AY775" s="16"/>
      <c r="AZ775" s="16"/>
      <c r="BA775" s="16"/>
      <c r="BB775" s="16"/>
      <c r="BC775" s="16"/>
      <c r="BD775" s="16"/>
    </row>
    <row r="776" spans="1:5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c r="AO776" s="16"/>
      <c r="AP776" s="16"/>
      <c r="AQ776" s="16"/>
      <c r="AR776" s="16"/>
      <c r="AS776" s="16"/>
      <c r="AT776" s="16"/>
      <c r="AU776" s="16"/>
      <c r="AV776" s="16"/>
      <c r="AW776" s="16"/>
      <c r="AX776" s="16"/>
      <c r="AY776" s="16"/>
      <c r="AZ776" s="16"/>
      <c r="BA776" s="16"/>
      <c r="BB776" s="16"/>
      <c r="BC776" s="16"/>
      <c r="BD776" s="16"/>
    </row>
    <row r="777" spans="1:5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c r="AO777" s="16"/>
      <c r="AP777" s="16"/>
      <c r="AQ777" s="16"/>
      <c r="AR777" s="16"/>
      <c r="AS777" s="16"/>
      <c r="AT777" s="16"/>
      <c r="AU777" s="16"/>
      <c r="AV777" s="16"/>
      <c r="AW777" s="16"/>
      <c r="AX777" s="16"/>
      <c r="AY777" s="16"/>
      <c r="AZ777" s="16"/>
      <c r="BA777" s="16"/>
      <c r="BB777" s="16"/>
      <c r="BC777" s="16"/>
      <c r="BD777" s="16"/>
    </row>
    <row r="778" spans="1:5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c r="AO778" s="16"/>
      <c r="AP778" s="16"/>
      <c r="AQ778" s="16"/>
      <c r="AR778" s="16"/>
      <c r="AS778" s="16"/>
      <c r="AT778" s="16"/>
      <c r="AU778" s="16"/>
      <c r="AV778" s="16"/>
      <c r="AW778" s="16"/>
      <c r="AX778" s="16"/>
      <c r="AY778" s="16"/>
      <c r="AZ778" s="16"/>
      <c r="BA778" s="16"/>
      <c r="BB778" s="16"/>
      <c r="BC778" s="16"/>
      <c r="BD778" s="16"/>
    </row>
    <row r="779" spans="1:5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c r="AO779" s="16"/>
      <c r="AP779" s="16"/>
      <c r="AQ779" s="16"/>
      <c r="AR779" s="16"/>
      <c r="AS779" s="16"/>
      <c r="AT779" s="16"/>
      <c r="AU779" s="16"/>
      <c r="AV779" s="16"/>
      <c r="AW779" s="16"/>
      <c r="AX779" s="16"/>
      <c r="AY779" s="16"/>
      <c r="AZ779" s="16"/>
      <c r="BA779" s="16"/>
      <c r="BB779" s="16"/>
      <c r="BC779" s="16"/>
      <c r="BD779" s="16"/>
    </row>
    <row r="780" spans="1:5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c r="AO780" s="16"/>
      <c r="AP780" s="16"/>
      <c r="AQ780" s="16"/>
      <c r="AR780" s="16"/>
      <c r="AS780" s="16"/>
      <c r="AT780" s="16"/>
      <c r="AU780" s="16"/>
      <c r="AV780" s="16"/>
      <c r="AW780" s="16"/>
      <c r="AX780" s="16"/>
      <c r="AY780" s="16"/>
      <c r="AZ780" s="16"/>
      <c r="BA780" s="16"/>
      <c r="BB780" s="16"/>
      <c r="BC780" s="16"/>
      <c r="BD780" s="16"/>
    </row>
    <row r="781" spans="1:5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c r="AO781" s="16"/>
      <c r="AP781" s="16"/>
      <c r="AQ781" s="16"/>
      <c r="AR781" s="16"/>
      <c r="AS781" s="16"/>
      <c r="AT781" s="16"/>
      <c r="AU781" s="16"/>
      <c r="AV781" s="16"/>
      <c r="AW781" s="16"/>
      <c r="AX781" s="16"/>
      <c r="AY781" s="16"/>
      <c r="AZ781" s="16"/>
      <c r="BA781" s="16"/>
      <c r="BB781" s="16"/>
      <c r="BC781" s="16"/>
      <c r="BD781" s="16"/>
    </row>
    <row r="782" spans="1:5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c r="AO782" s="16"/>
      <c r="AP782" s="16"/>
      <c r="AQ782" s="16"/>
      <c r="AR782" s="16"/>
      <c r="AS782" s="16"/>
      <c r="AT782" s="16"/>
      <c r="AU782" s="16"/>
      <c r="AV782" s="16"/>
      <c r="AW782" s="16"/>
      <c r="AX782" s="16"/>
      <c r="AY782" s="16"/>
      <c r="AZ782" s="16"/>
      <c r="BA782" s="16"/>
      <c r="BB782" s="16"/>
      <c r="BC782" s="16"/>
      <c r="BD782" s="16"/>
    </row>
    <row r="783" spans="1:5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6"/>
      <c r="AY783" s="16"/>
      <c r="AZ783" s="16"/>
      <c r="BA783" s="16"/>
      <c r="BB783" s="16"/>
      <c r="BC783" s="16"/>
      <c r="BD783" s="16"/>
    </row>
    <row r="784" spans="1:5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c r="AO784" s="16"/>
      <c r="AP784" s="16"/>
      <c r="AQ784" s="16"/>
      <c r="AR784" s="16"/>
      <c r="AS784" s="16"/>
      <c r="AT784" s="16"/>
      <c r="AU784" s="16"/>
      <c r="AV784" s="16"/>
      <c r="AW784" s="16"/>
      <c r="AX784" s="16"/>
      <c r="AY784" s="16"/>
      <c r="AZ784" s="16"/>
      <c r="BA784" s="16"/>
      <c r="BB784" s="16"/>
      <c r="BC784" s="16"/>
      <c r="BD784" s="16"/>
    </row>
    <row r="785" spans="1:5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c r="AO785" s="16"/>
      <c r="AP785" s="16"/>
      <c r="AQ785" s="16"/>
      <c r="AR785" s="16"/>
      <c r="AS785" s="16"/>
      <c r="AT785" s="16"/>
      <c r="AU785" s="16"/>
      <c r="AV785" s="16"/>
      <c r="AW785" s="16"/>
      <c r="AX785" s="16"/>
      <c r="AY785" s="16"/>
      <c r="AZ785" s="16"/>
      <c r="BA785" s="16"/>
      <c r="BB785" s="16"/>
      <c r="BC785" s="16"/>
      <c r="BD785" s="16"/>
    </row>
    <row r="786" spans="1:5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c r="AO786" s="16"/>
      <c r="AP786" s="16"/>
      <c r="AQ786" s="16"/>
      <c r="AR786" s="16"/>
      <c r="AS786" s="16"/>
      <c r="AT786" s="16"/>
      <c r="AU786" s="16"/>
      <c r="AV786" s="16"/>
      <c r="AW786" s="16"/>
      <c r="AX786" s="16"/>
      <c r="AY786" s="16"/>
      <c r="AZ786" s="16"/>
      <c r="BA786" s="16"/>
      <c r="BB786" s="16"/>
      <c r="BC786" s="16"/>
      <c r="BD786" s="16"/>
    </row>
    <row r="787" spans="1:5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c r="AO787" s="16"/>
      <c r="AP787" s="16"/>
      <c r="AQ787" s="16"/>
      <c r="AR787" s="16"/>
      <c r="AS787" s="16"/>
      <c r="AT787" s="16"/>
      <c r="AU787" s="16"/>
      <c r="AV787" s="16"/>
      <c r="AW787" s="16"/>
      <c r="AX787" s="16"/>
      <c r="AY787" s="16"/>
      <c r="AZ787" s="16"/>
      <c r="BA787" s="16"/>
      <c r="BB787" s="16"/>
      <c r="BC787" s="16"/>
      <c r="BD787" s="16"/>
    </row>
    <row r="788" spans="1:5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c r="AO788" s="16"/>
      <c r="AP788" s="16"/>
      <c r="AQ788" s="16"/>
      <c r="AR788" s="16"/>
      <c r="AS788" s="16"/>
      <c r="AT788" s="16"/>
      <c r="AU788" s="16"/>
      <c r="AV788" s="16"/>
      <c r="AW788" s="16"/>
      <c r="AX788" s="16"/>
      <c r="AY788" s="16"/>
      <c r="AZ788" s="16"/>
      <c r="BA788" s="16"/>
      <c r="BB788" s="16"/>
      <c r="BC788" s="16"/>
      <c r="BD788" s="16"/>
    </row>
    <row r="789" spans="1:5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c r="AO789" s="16"/>
      <c r="AP789" s="16"/>
      <c r="AQ789" s="16"/>
      <c r="AR789" s="16"/>
      <c r="AS789" s="16"/>
      <c r="AT789" s="16"/>
      <c r="AU789" s="16"/>
      <c r="AV789" s="16"/>
      <c r="AW789" s="16"/>
      <c r="AX789" s="16"/>
      <c r="AY789" s="16"/>
      <c r="AZ789" s="16"/>
      <c r="BA789" s="16"/>
      <c r="BB789" s="16"/>
      <c r="BC789" s="16"/>
      <c r="BD789" s="16"/>
    </row>
    <row r="790" spans="1:5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c r="AO790" s="16"/>
      <c r="AP790" s="16"/>
      <c r="AQ790" s="16"/>
      <c r="AR790" s="16"/>
      <c r="AS790" s="16"/>
      <c r="AT790" s="16"/>
      <c r="AU790" s="16"/>
      <c r="AV790" s="16"/>
      <c r="AW790" s="16"/>
      <c r="AX790" s="16"/>
      <c r="AY790" s="16"/>
      <c r="AZ790" s="16"/>
      <c r="BA790" s="16"/>
      <c r="BB790" s="16"/>
      <c r="BC790" s="16"/>
      <c r="BD790" s="16"/>
    </row>
    <row r="791" spans="1:5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c r="AO791" s="16"/>
      <c r="AP791" s="16"/>
      <c r="AQ791" s="16"/>
      <c r="AR791" s="16"/>
      <c r="AS791" s="16"/>
      <c r="AT791" s="16"/>
      <c r="AU791" s="16"/>
      <c r="AV791" s="16"/>
      <c r="AW791" s="16"/>
      <c r="AX791" s="16"/>
      <c r="AY791" s="16"/>
      <c r="AZ791" s="16"/>
      <c r="BA791" s="16"/>
      <c r="BB791" s="16"/>
      <c r="BC791" s="16"/>
      <c r="BD791" s="16"/>
    </row>
    <row r="792" spans="1:5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c r="AO792" s="16"/>
      <c r="AP792" s="16"/>
      <c r="AQ792" s="16"/>
      <c r="AR792" s="16"/>
      <c r="AS792" s="16"/>
      <c r="AT792" s="16"/>
      <c r="AU792" s="16"/>
      <c r="AV792" s="16"/>
      <c r="AW792" s="16"/>
      <c r="AX792" s="16"/>
      <c r="AY792" s="16"/>
      <c r="AZ792" s="16"/>
      <c r="BA792" s="16"/>
      <c r="BB792" s="16"/>
      <c r="BC792" s="16"/>
      <c r="BD792" s="16"/>
    </row>
    <row r="793" spans="1:5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c r="AO793" s="16"/>
      <c r="AP793" s="16"/>
      <c r="AQ793" s="16"/>
      <c r="AR793" s="16"/>
      <c r="AS793" s="16"/>
      <c r="AT793" s="16"/>
      <c r="AU793" s="16"/>
      <c r="AV793" s="16"/>
      <c r="AW793" s="16"/>
      <c r="AX793" s="16"/>
      <c r="AY793" s="16"/>
      <c r="AZ793" s="16"/>
      <c r="BA793" s="16"/>
      <c r="BB793" s="16"/>
      <c r="BC793" s="16"/>
      <c r="BD793" s="16"/>
    </row>
    <row r="794" spans="1:5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c r="AO794" s="16"/>
      <c r="AP794" s="16"/>
      <c r="AQ794" s="16"/>
      <c r="AR794" s="16"/>
      <c r="AS794" s="16"/>
      <c r="AT794" s="16"/>
      <c r="AU794" s="16"/>
      <c r="AV794" s="16"/>
      <c r="AW794" s="16"/>
      <c r="AX794" s="16"/>
      <c r="AY794" s="16"/>
      <c r="AZ794" s="16"/>
      <c r="BA794" s="16"/>
      <c r="BB794" s="16"/>
      <c r="BC794" s="16"/>
      <c r="BD794" s="16"/>
    </row>
    <row r="795" spans="1:5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c r="AO795" s="16"/>
      <c r="AP795" s="16"/>
      <c r="AQ795" s="16"/>
      <c r="AR795" s="16"/>
      <c r="AS795" s="16"/>
      <c r="AT795" s="16"/>
      <c r="AU795" s="16"/>
      <c r="AV795" s="16"/>
      <c r="AW795" s="16"/>
      <c r="AX795" s="16"/>
      <c r="AY795" s="16"/>
      <c r="AZ795" s="16"/>
      <c r="BA795" s="16"/>
      <c r="BB795" s="16"/>
      <c r="BC795" s="16"/>
      <c r="BD795" s="16"/>
    </row>
    <row r="796" spans="1:5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c r="AO796" s="16"/>
      <c r="AP796" s="16"/>
      <c r="AQ796" s="16"/>
      <c r="AR796" s="16"/>
      <c r="AS796" s="16"/>
      <c r="AT796" s="16"/>
      <c r="AU796" s="16"/>
      <c r="AV796" s="16"/>
      <c r="AW796" s="16"/>
      <c r="AX796" s="16"/>
      <c r="AY796" s="16"/>
      <c r="AZ796" s="16"/>
      <c r="BA796" s="16"/>
      <c r="BB796" s="16"/>
      <c r="BC796" s="16"/>
      <c r="BD796" s="16"/>
    </row>
    <row r="797" spans="1:5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c r="AO797" s="16"/>
      <c r="AP797" s="16"/>
      <c r="AQ797" s="16"/>
      <c r="AR797" s="16"/>
      <c r="AS797" s="16"/>
      <c r="AT797" s="16"/>
      <c r="AU797" s="16"/>
      <c r="AV797" s="16"/>
      <c r="AW797" s="16"/>
      <c r="AX797" s="16"/>
      <c r="AY797" s="16"/>
      <c r="AZ797" s="16"/>
      <c r="BA797" s="16"/>
      <c r="BB797" s="16"/>
      <c r="BC797" s="16"/>
      <c r="BD797" s="16"/>
    </row>
    <row r="798" spans="1:5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c r="AO798" s="16"/>
      <c r="AP798" s="16"/>
      <c r="AQ798" s="16"/>
      <c r="AR798" s="16"/>
      <c r="AS798" s="16"/>
      <c r="AT798" s="16"/>
      <c r="AU798" s="16"/>
      <c r="AV798" s="16"/>
      <c r="AW798" s="16"/>
      <c r="AX798" s="16"/>
      <c r="AY798" s="16"/>
      <c r="AZ798" s="16"/>
      <c r="BA798" s="16"/>
      <c r="BB798" s="16"/>
      <c r="BC798" s="16"/>
      <c r="BD798" s="16"/>
    </row>
    <row r="799" spans="1:5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c r="AO799" s="16"/>
      <c r="AP799" s="16"/>
      <c r="AQ799" s="16"/>
      <c r="AR799" s="16"/>
      <c r="AS799" s="16"/>
      <c r="AT799" s="16"/>
      <c r="AU799" s="16"/>
      <c r="AV799" s="16"/>
      <c r="AW799" s="16"/>
      <c r="AX799" s="16"/>
      <c r="AY799" s="16"/>
      <c r="AZ799" s="16"/>
      <c r="BA799" s="16"/>
      <c r="BB799" s="16"/>
      <c r="BC799" s="16"/>
      <c r="BD799" s="16"/>
    </row>
    <row r="800" spans="1:5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c r="AO800" s="16"/>
      <c r="AP800" s="16"/>
      <c r="AQ800" s="16"/>
      <c r="AR800" s="16"/>
      <c r="AS800" s="16"/>
      <c r="AT800" s="16"/>
      <c r="AU800" s="16"/>
      <c r="AV800" s="16"/>
      <c r="AW800" s="16"/>
      <c r="AX800" s="16"/>
      <c r="AY800" s="16"/>
      <c r="AZ800" s="16"/>
      <c r="BA800" s="16"/>
      <c r="BB800" s="16"/>
      <c r="BC800" s="16"/>
      <c r="BD800" s="16"/>
    </row>
    <row r="801" spans="1:5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c r="AO801" s="16"/>
      <c r="AP801" s="16"/>
      <c r="AQ801" s="16"/>
      <c r="AR801" s="16"/>
      <c r="AS801" s="16"/>
      <c r="AT801" s="16"/>
      <c r="AU801" s="16"/>
      <c r="AV801" s="16"/>
      <c r="AW801" s="16"/>
      <c r="AX801" s="16"/>
      <c r="AY801" s="16"/>
      <c r="AZ801" s="16"/>
      <c r="BA801" s="16"/>
      <c r="BB801" s="16"/>
      <c r="BC801" s="16"/>
      <c r="BD801" s="16"/>
    </row>
    <row r="802" spans="1:5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c r="AO802" s="16"/>
      <c r="AP802" s="16"/>
      <c r="AQ802" s="16"/>
      <c r="AR802" s="16"/>
      <c r="AS802" s="16"/>
      <c r="AT802" s="16"/>
      <c r="AU802" s="16"/>
      <c r="AV802" s="16"/>
      <c r="AW802" s="16"/>
      <c r="AX802" s="16"/>
      <c r="AY802" s="16"/>
      <c r="AZ802" s="16"/>
      <c r="BA802" s="16"/>
      <c r="BB802" s="16"/>
      <c r="BC802" s="16"/>
      <c r="BD802" s="16"/>
    </row>
    <row r="803" spans="1:5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c r="AO803" s="16"/>
      <c r="AP803" s="16"/>
      <c r="AQ803" s="16"/>
      <c r="AR803" s="16"/>
      <c r="AS803" s="16"/>
      <c r="AT803" s="16"/>
      <c r="AU803" s="16"/>
      <c r="AV803" s="16"/>
      <c r="AW803" s="16"/>
      <c r="AX803" s="16"/>
      <c r="AY803" s="16"/>
      <c r="AZ803" s="16"/>
      <c r="BA803" s="16"/>
      <c r="BB803" s="16"/>
      <c r="BC803" s="16"/>
      <c r="BD803" s="16"/>
    </row>
    <row r="804" spans="1:5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c r="AO804" s="16"/>
      <c r="AP804" s="16"/>
      <c r="AQ804" s="16"/>
      <c r="AR804" s="16"/>
      <c r="AS804" s="16"/>
      <c r="AT804" s="16"/>
      <c r="AU804" s="16"/>
      <c r="AV804" s="16"/>
      <c r="AW804" s="16"/>
      <c r="AX804" s="16"/>
      <c r="AY804" s="16"/>
      <c r="AZ804" s="16"/>
      <c r="BA804" s="16"/>
      <c r="BB804" s="16"/>
      <c r="BC804" s="16"/>
      <c r="BD804" s="16"/>
    </row>
    <row r="805" spans="1:5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c r="AO805" s="16"/>
      <c r="AP805" s="16"/>
      <c r="AQ805" s="16"/>
      <c r="AR805" s="16"/>
      <c r="AS805" s="16"/>
      <c r="AT805" s="16"/>
      <c r="AU805" s="16"/>
      <c r="AV805" s="16"/>
      <c r="AW805" s="16"/>
      <c r="AX805" s="16"/>
      <c r="AY805" s="16"/>
      <c r="AZ805" s="16"/>
      <c r="BA805" s="16"/>
      <c r="BB805" s="16"/>
      <c r="BC805" s="16"/>
      <c r="BD805" s="16"/>
    </row>
    <row r="806" spans="1:5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c r="AO806" s="16"/>
      <c r="AP806" s="16"/>
      <c r="AQ806" s="16"/>
      <c r="AR806" s="16"/>
      <c r="AS806" s="16"/>
      <c r="AT806" s="16"/>
      <c r="AU806" s="16"/>
      <c r="AV806" s="16"/>
      <c r="AW806" s="16"/>
      <c r="AX806" s="16"/>
      <c r="AY806" s="16"/>
      <c r="AZ806" s="16"/>
      <c r="BA806" s="16"/>
      <c r="BB806" s="16"/>
      <c r="BC806" s="16"/>
      <c r="BD806" s="16"/>
    </row>
    <row r="807" spans="1:5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c r="AO807" s="16"/>
      <c r="AP807" s="16"/>
      <c r="AQ807" s="16"/>
      <c r="AR807" s="16"/>
      <c r="AS807" s="16"/>
      <c r="AT807" s="16"/>
      <c r="AU807" s="16"/>
      <c r="AV807" s="16"/>
      <c r="AW807" s="16"/>
      <c r="AX807" s="16"/>
      <c r="AY807" s="16"/>
      <c r="AZ807" s="16"/>
      <c r="BA807" s="16"/>
      <c r="BB807" s="16"/>
      <c r="BC807" s="16"/>
      <c r="BD807" s="16"/>
    </row>
    <row r="808" spans="1:5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c r="AO808" s="16"/>
      <c r="AP808" s="16"/>
      <c r="AQ808" s="16"/>
      <c r="AR808" s="16"/>
      <c r="AS808" s="16"/>
      <c r="AT808" s="16"/>
      <c r="AU808" s="16"/>
      <c r="AV808" s="16"/>
      <c r="AW808" s="16"/>
      <c r="AX808" s="16"/>
      <c r="AY808" s="16"/>
      <c r="AZ808" s="16"/>
      <c r="BA808" s="16"/>
      <c r="BB808" s="16"/>
      <c r="BC808" s="16"/>
      <c r="BD808" s="16"/>
    </row>
    <row r="809" spans="1:5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c r="AO809" s="16"/>
      <c r="AP809" s="16"/>
      <c r="AQ809" s="16"/>
      <c r="AR809" s="16"/>
      <c r="AS809" s="16"/>
      <c r="AT809" s="16"/>
      <c r="AU809" s="16"/>
      <c r="AV809" s="16"/>
      <c r="AW809" s="16"/>
      <c r="AX809" s="16"/>
      <c r="AY809" s="16"/>
      <c r="AZ809" s="16"/>
      <c r="BA809" s="16"/>
      <c r="BB809" s="16"/>
      <c r="BC809" s="16"/>
      <c r="BD809" s="16"/>
    </row>
    <row r="810" spans="1:5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c r="AO810" s="16"/>
      <c r="AP810" s="16"/>
      <c r="AQ810" s="16"/>
      <c r="AR810" s="16"/>
      <c r="AS810" s="16"/>
      <c r="AT810" s="16"/>
      <c r="AU810" s="16"/>
      <c r="AV810" s="16"/>
      <c r="AW810" s="16"/>
      <c r="AX810" s="16"/>
      <c r="AY810" s="16"/>
      <c r="AZ810" s="16"/>
      <c r="BA810" s="16"/>
      <c r="BB810" s="16"/>
      <c r="BC810" s="16"/>
      <c r="BD810" s="16"/>
    </row>
    <row r="811" spans="1:5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c r="AO811" s="16"/>
      <c r="AP811" s="16"/>
      <c r="AQ811" s="16"/>
      <c r="AR811" s="16"/>
      <c r="AS811" s="16"/>
      <c r="AT811" s="16"/>
      <c r="AU811" s="16"/>
      <c r="AV811" s="16"/>
      <c r="AW811" s="16"/>
      <c r="AX811" s="16"/>
      <c r="AY811" s="16"/>
      <c r="AZ811" s="16"/>
      <c r="BA811" s="16"/>
      <c r="BB811" s="16"/>
      <c r="BC811" s="16"/>
      <c r="BD811" s="16"/>
    </row>
    <row r="812" spans="1:5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c r="AO812" s="16"/>
      <c r="AP812" s="16"/>
      <c r="AQ812" s="16"/>
      <c r="AR812" s="16"/>
      <c r="AS812" s="16"/>
      <c r="AT812" s="16"/>
      <c r="AU812" s="16"/>
      <c r="AV812" s="16"/>
      <c r="AW812" s="16"/>
      <c r="AX812" s="16"/>
      <c r="AY812" s="16"/>
      <c r="AZ812" s="16"/>
      <c r="BA812" s="16"/>
      <c r="BB812" s="16"/>
      <c r="BC812" s="16"/>
      <c r="BD812" s="16"/>
    </row>
    <row r="813" spans="1:5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c r="AO813" s="16"/>
      <c r="AP813" s="16"/>
      <c r="AQ813" s="16"/>
      <c r="AR813" s="16"/>
      <c r="AS813" s="16"/>
      <c r="AT813" s="16"/>
      <c r="AU813" s="16"/>
      <c r="AV813" s="16"/>
      <c r="AW813" s="16"/>
      <c r="AX813" s="16"/>
      <c r="AY813" s="16"/>
      <c r="AZ813" s="16"/>
      <c r="BA813" s="16"/>
      <c r="BB813" s="16"/>
      <c r="BC813" s="16"/>
      <c r="BD813" s="16"/>
    </row>
    <row r="814" spans="1:5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c r="AO814" s="16"/>
      <c r="AP814" s="16"/>
      <c r="AQ814" s="16"/>
      <c r="AR814" s="16"/>
      <c r="AS814" s="16"/>
      <c r="AT814" s="16"/>
      <c r="AU814" s="16"/>
      <c r="AV814" s="16"/>
      <c r="AW814" s="16"/>
      <c r="AX814" s="16"/>
      <c r="AY814" s="16"/>
      <c r="AZ814" s="16"/>
      <c r="BA814" s="16"/>
      <c r="BB814" s="16"/>
      <c r="BC814" s="16"/>
      <c r="BD814" s="16"/>
    </row>
    <row r="815" spans="1:5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c r="AO815" s="16"/>
      <c r="AP815" s="16"/>
      <c r="AQ815" s="16"/>
      <c r="AR815" s="16"/>
      <c r="AS815" s="16"/>
      <c r="AT815" s="16"/>
      <c r="AU815" s="16"/>
      <c r="AV815" s="16"/>
      <c r="AW815" s="16"/>
      <c r="AX815" s="16"/>
      <c r="AY815" s="16"/>
      <c r="AZ815" s="16"/>
      <c r="BA815" s="16"/>
      <c r="BB815" s="16"/>
      <c r="BC815" s="16"/>
      <c r="BD815" s="16"/>
    </row>
    <row r="816" spans="1:5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c r="AO816" s="16"/>
      <c r="AP816" s="16"/>
      <c r="AQ816" s="16"/>
      <c r="AR816" s="16"/>
      <c r="AS816" s="16"/>
      <c r="AT816" s="16"/>
      <c r="AU816" s="16"/>
      <c r="AV816" s="16"/>
      <c r="AW816" s="16"/>
      <c r="AX816" s="16"/>
      <c r="AY816" s="16"/>
      <c r="AZ816" s="16"/>
      <c r="BA816" s="16"/>
      <c r="BB816" s="16"/>
      <c r="BC816" s="16"/>
      <c r="BD816" s="16"/>
    </row>
    <row r="817" spans="1:5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c r="AO817" s="16"/>
      <c r="AP817" s="16"/>
      <c r="AQ817" s="16"/>
      <c r="AR817" s="16"/>
      <c r="AS817" s="16"/>
      <c r="AT817" s="16"/>
      <c r="AU817" s="16"/>
      <c r="AV817" s="16"/>
      <c r="AW817" s="16"/>
      <c r="AX817" s="16"/>
      <c r="AY817" s="16"/>
      <c r="AZ817" s="16"/>
      <c r="BA817" s="16"/>
      <c r="BB817" s="16"/>
      <c r="BC817" s="16"/>
      <c r="BD817" s="16"/>
    </row>
    <row r="818" spans="1:5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c r="AO818" s="16"/>
      <c r="AP818" s="16"/>
      <c r="AQ818" s="16"/>
      <c r="AR818" s="16"/>
      <c r="AS818" s="16"/>
      <c r="AT818" s="16"/>
      <c r="AU818" s="16"/>
      <c r="AV818" s="16"/>
      <c r="AW818" s="16"/>
      <c r="AX818" s="16"/>
      <c r="AY818" s="16"/>
      <c r="AZ818" s="16"/>
      <c r="BA818" s="16"/>
      <c r="BB818" s="16"/>
      <c r="BC818" s="16"/>
      <c r="BD818" s="16"/>
    </row>
    <row r="819" spans="1:5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c r="AO819" s="16"/>
      <c r="AP819" s="16"/>
      <c r="AQ819" s="16"/>
      <c r="AR819" s="16"/>
      <c r="AS819" s="16"/>
      <c r="AT819" s="16"/>
      <c r="AU819" s="16"/>
      <c r="AV819" s="16"/>
      <c r="AW819" s="16"/>
      <c r="AX819" s="16"/>
      <c r="AY819" s="16"/>
      <c r="AZ819" s="16"/>
      <c r="BA819" s="16"/>
      <c r="BB819" s="16"/>
      <c r="BC819" s="16"/>
      <c r="BD819" s="16"/>
    </row>
    <row r="820" spans="1:5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c r="AO820" s="16"/>
      <c r="AP820" s="16"/>
      <c r="AQ820" s="16"/>
      <c r="AR820" s="16"/>
      <c r="AS820" s="16"/>
      <c r="AT820" s="16"/>
      <c r="AU820" s="16"/>
      <c r="AV820" s="16"/>
      <c r="AW820" s="16"/>
      <c r="AX820" s="16"/>
      <c r="AY820" s="16"/>
      <c r="AZ820" s="16"/>
      <c r="BA820" s="16"/>
      <c r="BB820" s="16"/>
      <c r="BC820" s="16"/>
      <c r="BD820" s="16"/>
    </row>
    <row r="821" spans="1:5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c r="AO821" s="16"/>
      <c r="AP821" s="16"/>
      <c r="AQ821" s="16"/>
      <c r="AR821" s="16"/>
      <c r="AS821" s="16"/>
      <c r="AT821" s="16"/>
      <c r="AU821" s="16"/>
      <c r="AV821" s="16"/>
      <c r="AW821" s="16"/>
      <c r="AX821" s="16"/>
      <c r="AY821" s="16"/>
      <c r="AZ821" s="16"/>
      <c r="BA821" s="16"/>
      <c r="BB821" s="16"/>
      <c r="BC821" s="16"/>
      <c r="BD821" s="16"/>
    </row>
    <row r="822" spans="1:5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c r="AO822" s="16"/>
      <c r="AP822" s="16"/>
      <c r="AQ822" s="16"/>
      <c r="AR822" s="16"/>
      <c r="AS822" s="16"/>
      <c r="AT822" s="16"/>
      <c r="AU822" s="16"/>
      <c r="AV822" s="16"/>
      <c r="AW822" s="16"/>
      <c r="AX822" s="16"/>
      <c r="AY822" s="16"/>
      <c r="AZ822" s="16"/>
      <c r="BA822" s="16"/>
      <c r="BB822" s="16"/>
      <c r="BC822" s="16"/>
      <c r="BD822" s="16"/>
    </row>
    <row r="823" spans="1:5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c r="AO823" s="16"/>
      <c r="AP823" s="16"/>
      <c r="AQ823" s="16"/>
      <c r="AR823" s="16"/>
      <c r="AS823" s="16"/>
      <c r="AT823" s="16"/>
      <c r="AU823" s="16"/>
      <c r="AV823" s="16"/>
      <c r="AW823" s="16"/>
      <c r="AX823" s="16"/>
      <c r="AY823" s="16"/>
      <c r="AZ823" s="16"/>
      <c r="BA823" s="16"/>
      <c r="BB823" s="16"/>
      <c r="BC823" s="16"/>
      <c r="BD823" s="16"/>
    </row>
    <row r="824" spans="1:5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c r="AO824" s="16"/>
      <c r="AP824" s="16"/>
      <c r="AQ824" s="16"/>
      <c r="AR824" s="16"/>
      <c r="AS824" s="16"/>
      <c r="AT824" s="16"/>
      <c r="AU824" s="16"/>
      <c r="AV824" s="16"/>
      <c r="AW824" s="16"/>
      <c r="AX824" s="16"/>
      <c r="AY824" s="16"/>
      <c r="AZ824" s="16"/>
      <c r="BA824" s="16"/>
      <c r="BB824" s="16"/>
      <c r="BC824" s="16"/>
      <c r="BD824" s="16"/>
    </row>
    <row r="825" spans="1:5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c r="AO825" s="16"/>
      <c r="AP825" s="16"/>
      <c r="AQ825" s="16"/>
      <c r="AR825" s="16"/>
      <c r="AS825" s="16"/>
      <c r="AT825" s="16"/>
      <c r="AU825" s="16"/>
      <c r="AV825" s="16"/>
      <c r="AW825" s="16"/>
      <c r="AX825" s="16"/>
      <c r="AY825" s="16"/>
      <c r="AZ825" s="16"/>
      <c r="BA825" s="16"/>
      <c r="BB825" s="16"/>
      <c r="BC825" s="16"/>
      <c r="BD825" s="16"/>
    </row>
    <row r="826" spans="1:5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c r="AO826" s="16"/>
      <c r="AP826" s="16"/>
      <c r="AQ826" s="16"/>
      <c r="AR826" s="16"/>
      <c r="AS826" s="16"/>
      <c r="AT826" s="16"/>
      <c r="AU826" s="16"/>
      <c r="AV826" s="16"/>
      <c r="AW826" s="16"/>
      <c r="AX826" s="16"/>
      <c r="AY826" s="16"/>
      <c r="AZ826" s="16"/>
      <c r="BA826" s="16"/>
      <c r="BB826" s="16"/>
      <c r="BC826" s="16"/>
      <c r="BD826" s="16"/>
    </row>
    <row r="827" spans="1:5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c r="AO827" s="16"/>
      <c r="AP827" s="16"/>
      <c r="AQ827" s="16"/>
      <c r="AR827" s="16"/>
      <c r="AS827" s="16"/>
      <c r="AT827" s="16"/>
      <c r="AU827" s="16"/>
      <c r="AV827" s="16"/>
      <c r="AW827" s="16"/>
      <c r="AX827" s="16"/>
      <c r="AY827" s="16"/>
      <c r="AZ827" s="16"/>
      <c r="BA827" s="16"/>
      <c r="BB827" s="16"/>
      <c r="BC827" s="16"/>
      <c r="BD827" s="16"/>
    </row>
    <row r="828" spans="1:5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c r="AO828" s="16"/>
      <c r="AP828" s="16"/>
      <c r="AQ828" s="16"/>
      <c r="AR828" s="16"/>
      <c r="AS828" s="16"/>
      <c r="AT828" s="16"/>
      <c r="AU828" s="16"/>
      <c r="AV828" s="16"/>
      <c r="AW828" s="16"/>
      <c r="AX828" s="16"/>
      <c r="AY828" s="16"/>
      <c r="AZ828" s="16"/>
      <c r="BA828" s="16"/>
      <c r="BB828" s="16"/>
      <c r="BC828" s="16"/>
      <c r="BD828" s="16"/>
    </row>
    <row r="829" spans="1:5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c r="AO829" s="16"/>
      <c r="AP829" s="16"/>
      <c r="AQ829" s="16"/>
      <c r="AR829" s="16"/>
      <c r="AS829" s="16"/>
      <c r="AT829" s="16"/>
      <c r="AU829" s="16"/>
      <c r="AV829" s="16"/>
      <c r="AW829" s="16"/>
      <c r="AX829" s="16"/>
      <c r="AY829" s="16"/>
      <c r="AZ829" s="16"/>
      <c r="BA829" s="16"/>
      <c r="BB829" s="16"/>
      <c r="BC829" s="16"/>
      <c r="BD829" s="16"/>
    </row>
    <row r="830" spans="1:5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c r="AO830" s="16"/>
      <c r="AP830" s="16"/>
      <c r="AQ830" s="16"/>
      <c r="AR830" s="16"/>
      <c r="AS830" s="16"/>
      <c r="AT830" s="16"/>
      <c r="AU830" s="16"/>
      <c r="AV830" s="16"/>
      <c r="AW830" s="16"/>
      <c r="AX830" s="16"/>
      <c r="AY830" s="16"/>
      <c r="AZ830" s="16"/>
      <c r="BA830" s="16"/>
      <c r="BB830" s="16"/>
      <c r="BC830" s="16"/>
      <c r="BD830" s="16"/>
    </row>
    <row r="831" spans="1:5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c r="AO831" s="16"/>
      <c r="AP831" s="16"/>
      <c r="AQ831" s="16"/>
      <c r="AR831" s="16"/>
      <c r="AS831" s="16"/>
      <c r="AT831" s="16"/>
      <c r="AU831" s="16"/>
      <c r="AV831" s="16"/>
      <c r="AW831" s="16"/>
      <c r="AX831" s="16"/>
      <c r="AY831" s="16"/>
      <c r="AZ831" s="16"/>
      <c r="BA831" s="16"/>
      <c r="BB831" s="16"/>
      <c r="BC831" s="16"/>
      <c r="BD831" s="16"/>
    </row>
    <row r="832" spans="1:5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c r="AO832" s="16"/>
      <c r="AP832" s="16"/>
      <c r="AQ832" s="16"/>
      <c r="AR832" s="16"/>
      <c r="AS832" s="16"/>
      <c r="AT832" s="16"/>
      <c r="AU832" s="16"/>
      <c r="AV832" s="16"/>
      <c r="AW832" s="16"/>
      <c r="AX832" s="16"/>
      <c r="AY832" s="16"/>
      <c r="AZ832" s="16"/>
      <c r="BA832" s="16"/>
      <c r="BB832" s="16"/>
      <c r="BC832" s="16"/>
      <c r="BD832" s="16"/>
    </row>
    <row r="833" spans="1:5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c r="AO833" s="16"/>
      <c r="AP833" s="16"/>
      <c r="AQ833" s="16"/>
      <c r="AR833" s="16"/>
      <c r="AS833" s="16"/>
      <c r="AT833" s="16"/>
      <c r="AU833" s="16"/>
      <c r="AV833" s="16"/>
      <c r="AW833" s="16"/>
      <c r="AX833" s="16"/>
      <c r="AY833" s="16"/>
      <c r="AZ833" s="16"/>
      <c r="BA833" s="16"/>
      <c r="BB833" s="16"/>
      <c r="BC833" s="16"/>
      <c r="BD833" s="16"/>
    </row>
    <row r="834" spans="1:5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c r="AO834" s="16"/>
      <c r="AP834" s="16"/>
      <c r="AQ834" s="16"/>
      <c r="AR834" s="16"/>
      <c r="AS834" s="16"/>
      <c r="AT834" s="16"/>
      <c r="AU834" s="16"/>
      <c r="AV834" s="16"/>
      <c r="AW834" s="16"/>
      <c r="AX834" s="16"/>
      <c r="AY834" s="16"/>
      <c r="AZ834" s="16"/>
      <c r="BA834" s="16"/>
      <c r="BB834" s="16"/>
      <c r="BC834" s="16"/>
      <c r="BD834" s="16"/>
    </row>
    <row r="835" spans="1:5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c r="AO835" s="16"/>
      <c r="AP835" s="16"/>
      <c r="AQ835" s="16"/>
      <c r="AR835" s="16"/>
      <c r="AS835" s="16"/>
      <c r="AT835" s="16"/>
      <c r="AU835" s="16"/>
      <c r="AV835" s="16"/>
      <c r="AW835" s="16"/>
      <c r="AX835" s="16"/>
      <c r="AY835" s="16"/>
      <c r="AZ835" s="16"/>
      <c r="BA835" s="16"/>
      <c r="BB835" s="16"/>
      <c r="BC835" s="16"/>
      <c r="BD835" s="16"/>
    </row>
    <row r="836" spans="1:5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c r="AO836" s="16"/>
      <c r="AP836" s="16"/>
      <c r="AQ836" s="16"/>
      <c r="AR836" s="16"/>
      <c r="AS836" s="16"/>
      <c r="AT836" s="16"/>
      <c r="AU836" s="16"/>
      <c r="AV836" s="16"/>
      <c r="AW836" s="16"/>
      <c r="AX836" s="16"/>
      <c r="AY836" s="16"/>
      <c r="AZ836" s="16"/>
      <c r="BA836" s="16"/>
      <c r="BB836" s="16"/>
      <c r="BC836" s="16"/>
      <c r="BD836" s="16"/>
    </row>
    <row r="837" spans="1:5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c r="AO837" s="16"/>
      <c r="AP837" s="16"/>
      <c r="AQ837" s="16"/>
      <c r="AR837" s="16"/>
      <c r="AS837" s="16"/>
      <c r="AT837" s="16"/>
      <c r="AU837" s="16"/>
      <c r="AV837" s="16"/>
      <c r="AW837" s="16"/>
      <c r="AX837" s="16"/>
      <c r="AY837" s="16"/>
      <c r="AZ837" s="16"/>
      <c r="BA837" s="16"/>
      <c r="BB837" s="16"/>
      <c r="BC837" s="16"/>
      <c r="BD837" s="16"/>
    </row>
    <row r="838" spans="1:5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c r="AO838" s="16"/>
      <c r="AP838" s="16"/>
      <c r="AQ838" s="16"/>
      <c r="AR838" s="16"/>
      <c r="AS838" s="16"/>
      <c r="AT838" s="16"/>
      <c r="AU838" s="16"/>
      <c r="AV838" s="16"/>
      <c r="AW838" s="16"/>
      <c r="AX838" s="16"/>
      <c r="AY838" s="16"/>
      <c r="AZ838" s="16"/>
      <c r="BA838" s="16"/>
      <c r="BB838" s="16"/>
      <c r="BC838" s="16"/>
      <c r="BD838" s="16"/>
    </row>
    <row r="839" spans="1:5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c r="AO839" s="16"/>
      <c r="AP839" s="16"/>
      <c r="AQ839" s="16"/>
      <c r="AR839" s="16"/>
      <c r="AS839" s="16"/>
      <c r="AT839" s="16"/>
      <c r="AU839" s="16"/>
      <c r="AV839" s="16"/>
      <c r="AW839" s="16"/>
      <c r="AX839" s="16"/>
      <c r="AY839" s="16"/>
      <c r="AZ839" s="16"/>
      <c r="BA839" s="16"/>
      <c r="BB839" s="16"/>
      <c r="BC839" s="16"/>
      <c r="BD839" s="16"/>
    </row>
    <row r="840" spans="1:5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c r="AO840" s="16"/>
      <c r="AP840" s="16"/>
      <c r="AQ840" s="16"/>
      <c r="AR840" s="16"/>
      <c r="AS840" s="16"/>
      <c r="AT840" s="16"/>
      <c r="AU840" s="16"/>
      <c r="AV840" s="16"/>
      <c r="AW840" s="16"/>
      <c r="AX840" s="16"/>
      <c r="AY840" s="16"/>
      <c r="AZ840" s="16"/>
      <c r="BA840" s="16"/>
      <c r="BB840" s="16"/>
      <c r="BC840" s="16"/>
      <c r="BD840" s="16"/>
    </row>
    <row r="841" spans="1:5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c r="AO841" s="16"/>
      <c r="AP841" s="16"/>
      <c r="AQ841" s="16"/>
      <c r="AR841" s="16"/>
      <c r="AS841" s="16"/>
      <c r="AT841" s="16"/>
      <c r="AU841" s="16"/>
      <c r="AV841" s="16"/>
      <c r="AW841" s="16"/>
      <c r="AX841" s="16"/>
      <c r="AY841" s="16"/>
      <c r="AZ841" s="16"/>
      <c r="BA841" s="16"/>
      <c r="BB841" s="16"/>
      <c r="BC841" s="16"/>
      <c r="BD841" s="16"/>
    </row>
    <row r="842" spans="1:5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c r="AO842" s="16"/>
      <c r="AP842" s="16"/>
      <c r="AQ842" s="16"/>
      <c r="AR842" s="16"/>
      <c r="AS842" s="16"/>
      <c r="AT842" s="16"/>
      <c r="AU842" s="16"/>
      <c r="AV842" s="16"/>
      <c r="AW842" s="16"/>
      <c r="AX842" s="16"/>
      <c r="AY842" s="16"/>
      <c r="AZ842" s="16"/>
      <c r="BA842" s="16"/>
      <c r="BB842" s="16"/>
      <c r="BC842" s="16"/>
      <c r="BD842" s="16"/>
    </row>
    <row r="843" spans="1:5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c r="AO843" s="16"/>
      <c r="AP843" s="16"/>
      <c r="AQ843" s="16"/>
      <c r="AR843" s="16"/>
      <c r="AS843" s="16"/>
      <c r="AT843" s="16"/>
      <c r="AU843" s="16"/>
      <c r="AV843" s="16"/>
      <c r="AW843" s="16"/>
      <c r="AX843" s="16"/>
      <c r="AY843" s="16"/>
      <c r="AZ843" s="16"/>
      <c r="BA843" s="16"/>
      <c r="BB843" s="16"/>
      <c r="BC843" s="16"/>
      <c r="BD843" s="16"/>
    </row>
    <row r="844" spans="1:5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c r="AO844" s="16"/>
      <c r="AP844" s="16"/>
      <c r="AQ844" s="16"/>
      <c r="AR844" s="16"/>
      <c r="AS844" s="16"/>
      <c r="AT844" s="16"/>
      <c r="AU844" s="16"/>
      <c r="AV844" s="16"/>
      <c r="AW844" s="16"/>
      <c r="AX844" s="16"/>
      <c r="AY844" s="16"/>
      <c r="AZ844" s="16"/>
      <c r="BA844" s="16"/>
      <c r="BB844" s="16"/>
      <c r="BC844" s="16"/>
      <c r="BD844" s="16"/>
    </row>
    <row r="845" spans="1:5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c r="AO845" s="16"/>
      <c r="AP845" s="16"/>
      <c r="AQ845" s="16"/>
      <c r="AR845" s="16"/>
      <c r="AS845" s="16"/>
      <c r="AT845" s="16"/>
      <c r="AU845" s="16"/>
      <c r="AV845" s="16"/>
      <c r="AW845" s="16"/>
      <c r="AX845" s="16"/>
      <c r="AY845" s="16"/>
      <c r="AZ845" s="16"/>
      <c r="BA845" s="16"/>
      <c r="BB845" s="16"/>
      <c r="BC845" s="16"/>
      <c r="BD845" s="16"/>
    </row>
    <row r="846" spans="1:5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c r="AO846" s="16"/>
      <c r="AP846" s="16"/>
      <c r="AQ846" s="16"/>
      <c r="AR846" s="16"/>
      <c r="AS846" s="16"/>
      <c r="AT846" s="16"/>
      <c r="AU846" s="16"/>
      <c r="AV846" s="16"/>
      <c r="AW846" s="16"/>
      <c r="AX846" s="16"/>
      <c r="AY846" s="16"/>
      <c r="AZ846" s="16"/>
      <c r="BA846" s="16"/>
      <c r="BB846" s="16"/>
      <c r="BC846" s="16"/>
      <c r="BD846" s="16"/>
    </row>
    <row r="847" spans="1:5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c r="AO847" s="16"/>
      <c r="AP847" s="16"/>
      <c r="AQ847" s="16"/>
      <c r="AR847" s="16"/>
      <c r="AS847" s="16"/>
      <c r="AT847" s="16"/>
      <c r="AU847" s="16"/>
      <c r="AV847" s="16"/>
      <c r="AW847" s="16"/>
      <c r="AX847" s="16"/>
      <c r="AY847" s="16"/>
      <c r="AZ847" s="16"/>
      <c r="BA847" s="16"/>
      <c r="BB847" s="16"/>
      <c r="BC847" s="16"/>
      <c r="BD847" s="16"/>
    </row>
    <row r="848" spans="1:5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c r="AO848" s="16"/>
      <c r="AP848" s="16"/>
      <c r="AQ848" s="16"/>
      <c r="AR848" s="16"/>
      <c r="AS848" s="16"/>
      <c r="AT848" s="16"/>
      <c r="AU848" s="16"/>
      <c r="AV848" s="16"/>
      <c r="AW848" s="16"/>
      <c r="AX848" s="16"/>
      <c r="AY848" s="16"/>
      <c r="AZ848" s="16"/>
      <c r="BA848" s="16"/>
      <c r="BB848" s="16"/>
      <c r="BC848" s="16"/>
      <c r="BD848" s="16"/>
    </row>
    <row r="849" spans="1:5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c r="AO849" s="16"/>
      <c r="AP849" s="16"/>
      <c r="AQ849" s="16"/>
      <c r="AR849" s="16"/>
      <c r="AS849" s="16"/>
      <c r="AT849" s="16"/>
      <c r="AU849" s="16"/>
      <c r="AV849" s="16"/>
      <c r="AW849" s="16"/>
      <c r="AX849" s="16"/>
      <c r="AY849" s="16"/>
      <c r="AZ849" s="16"/>
      <c r="BA849" s="16"/>
      <c r="BB849" s="16"/>
      <c r="BC849" s="16"/>
      <c r="BD849" s="16"/>
    </row>
    <row r="850" spans="1:5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c r="AO850" s="16"/>
      <c r="AP850" s="16"/>
      <c r="AQ850" s="16"/>
      <c r="AR850" s="16"/>
      <c r="AS850" s="16"/>
      <c r="AT850" s="16"/>
      <c r="AU850" s="16"/>
      <c r="AV850" s="16"/>
      <c r="AW850" s="16"/>
      <c r="AX850" s="16"/>
      <c r="AY850" s="16"/>
      <c r="AZ850" s="16"/>
      <c r="BA850" s="16"/>
      <c r="BB850" s="16"/>
      <c r="BC850" s="16"/>
      <c r="BD850" s="16"/>
    </row>
    <row r="851" spans="1:5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c r="AO851" s="16"/>
      <c r="AP851" s="16"/>
      <c r="AQ851" s="16"/>
      <c r="AR851" s="16"/>
      <c r="AS851" s="16"/>
      <c r="AT851" s="16"/>
      <c r="AU851" s="16"/>
      <c r="AV851" s="16"/>
      <c r="AW851" s="16"/>
      <c r="AX851" s="16"/>
      <c r="AY851" s="16"/>
      <c r="AZ851" s="16"/>
      <c r="BA851" s="16"/>
      <c r="BB851" s="16"/>
      <c r="BC851" s="16"/>
      <c r="BD851" s="16"/>
    </row>
    <row r="852" spans="1:5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c r="AO852" s="16"/>
      <c r="AP852" s="16"/>
      <c r="AQ852" s="16"/>
      <c r="AR852" s="16"/>
      <c r="AS852" s="16"/>
      <c r="AT852" s="16"/>
      <c r="AU852" s="16"/>
      <c r="AV852" s="16"/>
      <c r="AW852" s="16"/>
      <c r="AX852" s="16"/>
      <c r="AY852" s="16"/>
      <c r="AZ852" s="16"/>
      <c r="BA852" s="16"/>
      <c r="BB852" s="16"/>
      <c r="BC852" s="16"/>
      <c r="BD852" s="16"/>
    </row>
    <row r="853" spans="1:5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c r="AO853" s="16"/>
      <c r="AP853" s="16"/>
      <c r="AQ853" s="16"/>
      <c r="AR853" s="16"/>
      <c r="AS853" s="16"/>
      <c r="AT853" s="16"/>
      <c r="AU853" s="16"/>
      <c r="AV853" s="16"/>
      <c r="AW853" s="16"/>
      <c r="AX853" s="16"/>
      <c r="AY853" s="16"/>
      <c r="AZ853" s="16"/>
      <c r="BA853" s="16"/>
      <c r="BB853" s="16"/>
      <c r="BC853" s="16"/>
      <c r="BD853" s="16"/>
    </row>
    <row r="854" spans="1:5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c r="AO854" s="16"/>
      <c r="AP854" s="16"/>
      <c r="AQ854" s="16"/>
      <c r="AR854" s="16"/>
      <c r="AS854" s="16"/>
      <c r="AT854" s="16"/>
      <c r="AU854" s="16"/>
      <c r="AV854" s="16"/>
      <c r="AW854" s="16"/>
      <c r="AX854" s="16"/>
      <c r="AY854" s="16"/>
      <c r="AZ854" s="16"/>
      <c r="BA854" s="16"/>
      <c r="BB854" s="16"/>
      <c r="BC854" s="16"/>
      <c r="BD854" s="16"/>
    </row>
    <row r="855" spans="1:5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c r="AO855" s="16"/>
      <c r="AP855" s="16"/>
      <c r="AQ855" s="16"/>
      <c r="AR855" s="16"/>
      <c r="AS855" s="16"/>
      <c r="AT855" s="16"/>
      <c r="AU855" s="16"/>
      <c r="AV855" s="16"/>
      <c r="AW855" s="16"/>
      <c r="AX855" s="16"/>
      <c r="AY855" s="16"/>
      <c r="AZ855" s="16"/>
      <c r="BA855" s="16"/>
      <c r="BB855" s="16"/>
      <c r="BC855" s="16"/>
      <c r="BD855" s="16"/>
    </row>
    <row r="856" spans="1:5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c r="AO856" s="16"/>
      <c r="AP856" s="16"/>
      <c r="AQ856" s="16"/>
      <c r="AR856" s="16"/>
      <c r="AS856" s="16"/>
      <c r="AT856" s="16"/>
      <c r="AU856" s="16"/>
      <c r="AV856" s="16"/>
      <c r="AW856" s="16"/>
      <c r="AX856" s="16"/>
      <c r="AY856" s="16"/>
      <c r="AZ856" s="16"/>
      <c r="BA856" s="16"/>
      <c r="BB856" s="16"/>
      <c r="BC856" s="16"/>
      <c r="BD856" s="16"/>
    </row>
    <row r="857" spans="1:5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c r="AO857" s="16"/>
      <c r="AP857" s="16"/>
      <c r="AQ857" s="16"/>
      <c r="AR857" s="16"/>
      <c r="AS857" s="16"/>
      <c r="AT857" s="16"/>
      <c r="AU857" s="16"/>
      <c r="AV857" s="16"/>
      <c r="AW857" s="16"/>
      <c r="AX857" s="16"/>
      <c r="AY857" s="16"/>
      <c r="AZ857" s="16"/>
      <c r="BA857" s="16"/>
      <c r="BB857" s="16"/>
      <c r="BC857" s="16"/>
      <c r="BD857" s="16"/>
    </row>
    <row r="858" spans="1:5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c r="AO858" s="16"/>
      <c r="AP858" s="16"/>
      <c r="AQ858" s="16"/>
      <c r="AR858" s="16"/>
      <c r="AS858" s="16"/>
      <c r="AT858" s="16"/>
      <c r="AU858" s="16"/>
      <c r="AV858" s="16"/>
      <c r="AW858" s="16"/>
      <c r="AX858" s="16"/>
      <c r="AY858" s="16"/>
      <c r="AZ858" s="16"/>
      <c r="BA858" s="16"/>
      <c r="BB858" s="16"/>
      <c r="BC858" s="16"/>
      <c r="BD858" s="16"/>
    </row>
    <row r="859" spans="1:5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c r="AO859" s="16"/>
      <c r="AP859" s="16"/>
      <c r="AQ859" s="16"/>
      <c r="AR859" s="16"/>
      <c r="AS859" s="16"/>
      <c r="AT859" s="16"/>
      <c r="AU859" s="16"/>
      <c r="AV859" s="16"/>
      <c r="AW859" s="16"/>
      <c r="AX859" s="16"/>
      <c r="AY859" s="16"/>
      <c r="AZ859" s="16"/>
      <c r="BA859" s="16"/>
      <c r="BB859" s="16"/>
      <c r="BC859" s="16"/>
      <c r="BD859" s="16"/>
    </row>
    <row r="860" spans="1:5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c r="AO860" s="16"/>
      <c r="AP860" s="16"/>
      <c r="AQ860" s="16"/>
      <c r="AR860" s="16"/>
      <c r="AS860" s="16"/>
      <c r="AT860" s="16"/>
      <c r="AU860" s="16"/>
      <c r="AV860" s="16"/>
      <c r="AW860" s="16"/>
      <c r="AX860" s="16"/>
      <c r="AY860" s="16"/>
      <c r="AZ860" s="16"/>
      <c r="BA860" s="16"/>
      <c r="BB860" s="16"/>
      <c r="BC860" s="16"/>
      <c r="BD860" s="16"/>
    </row>
    <row r="861" spans="1:5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c r="AO861" s="16"/>
      <c r="AP861" s="16"/>
      <c r="AQ861" s="16"/>
      <c r="AR861" s="16"/>
      <c r="AS861" s="16"/>
      <c r="AT861" s="16"/>
      <c r="AU861" s="16"/>
      <c r="AV861" s="16"/>
      <c r="AW861" s="16"/>
      <c r="AX861" s="16"/>
      <c r="AY861" s="16"/>
      <c r="AZ861" s="16"/>
      <c r="BA861" s="16"/>
      <c r="BB861" s="16"/>
      <c r="BC861" s="16"/>
      <c r="BD861" s="16"/>
    </row>
    <row r="862" spans="1:5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c r="AO862" s="16"/>
      <c r="AP862" s="16"/>
      <c r="AQ862" s="16"/>
      <c r="AR862" s="16"/>
      <c r="AS862" s="16"/>
      <c r="AT862" s="16"/>
      <c r="AU862" s="16"/>
      <c r="AV862" s="16"/>
      <c r="AW862" s="16"/>
      <c r="AX862" s="16"/>
      <c r="AY862" s="16"/>
      <c r="AZ862" s="16"/>
      <c r="BA862" s="16"/>
      <c r="BB862" s="16"/>
      <c r="BC862" s="16"/>
      <c r="BD862" s="16"/>
    </row>
    <row r="863" spans="1:5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c r="AO863" s="16"/>
      <c r="AP863" s="16"/>
      <c r="AQ863" s="16"/>
      <c r="AR863" s="16"/>
      <c r="AS863" s="16"/>
      <c r="AT863" s="16"/>
      <c r="AU863" s="16"/>
      <c r="AV863" s="16"/>
      <c r="AW863" s="16"/>
      <c r="AX863" s="16"/>
      <c r="AY863" s="16"/>
      <c r="AZ863" s="16"/>
      <c r="BA863" s="16"/>
      <c r="BB863" s="16"/>
      <c r="BC863" s="16"/>
      <c r="BD863" s="16"/>
    </row>
    <row r="864" spans="1:5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c r="AO864" s="16"/>
      <c r="AP864" s="16"/>
      <c r="AQ864" s="16"/>
      <c r="AR864" s="16"/>
      <c r="AS864" s="16"/>
      <c r="AT864" s="16"/>
      <c r="AU864" s="16"/>
      <c r="AV864" s="16"/>
      <c r="AW864" s="16"/>
      <c r="AX864" s="16"/>
      <c r="AY864" s="16"/>
      <c r="AZ864" s="16"/>
      <c r="BA864" s="16"/>
      <c r="BB864" s="16"/>
      <c r="BC864" s="16"/>
      <c r="BD864" s="16"/>
    </row>
    <row r="865" spans="1:5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c r="AO865" s="16"/>
      <c r="AP865" s="16"/>
      <c r="AQ865" s="16"/>
      <c r="AR865" s="16"/>
      <c r="AS865" s="16"/>
      <c r="AT865" s="16"/>
      <c r="AU865" s="16"/>
      <c r="AV865" s="16"/>
      <c r="AW865" s="16"/>
      <c r="AX865" s="16"/>
      <c r="AY865" s="16"/>
      <c r="AZ865" s="16"/>
      <c r="BA865" s="16"/>
      <c r="BB865" s="16"/>
      <c r="BC865" s="16"/>
      <c r="BD865" s="16"/>
    </row>
    <row r="866" spans="1:5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c r="AO866" s="16"/>
      <c r="AP866" s="16"/>
      <c r="AQ866" s="16"/>
      <c r="AR866" s="16"/>
      <c r="AS866" s="16"/>
      <c r="AT866" s="16"/>
      <c r="AU866" s="16"/>
      <c r="AV866" s="16"/>
      <c r="AW866" s="16"/>
      <c r="AX866" s="16"/>
      <c r="AY866" s="16"/>
      <c r="AZ866" s="16"/>
      <c r="BA866" s="16"/>
      <c r="BB866" s="16"/>
      <c r="BC866" s="16"/>
      <c r="BD866" s="16"/>
    </row>
    <row r="867" spans="1:5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c r="AO867" s="16"/>
      <c r="AP867" s="16"/>
      <c r="AQ867" s="16"/>
      <c r="AR867" s="16"/>
      <c r="AS867" s="16"/>
      <c r="AT867" s="16"/>
      <c r="AU867" s="16"/>
      <c r="AV867" s="16"/>
      <c r="AW867" s="16"/>
      <c r="AX867" s="16"/>
      <c r="AY867" s="16"/>
      <c r="AZ867" s="16"/>
      <c r="BA867" s="16"/>
      <c r="BB867" s="16"/>
      <c r="BC867" s="16"/>
      <c r="BD867" s="16"/>
    </row>
    <row r="868" spans="1:5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c r="AO868" s="16"/>
      <c r="AP868" s="16"/>
      <c r="AQ868" s="16"/>
      <c r="AR868" s="16"/>
      <c r="AS868" s="16"/>
      <c r="AT868" s="16"/>
      <c r="AU868" s="16"/>
      <c r="AV868" s="16"/>
      <c r="AW868" s="16"/>
      <c r="AX868" s="16"/>
      <c r="AY868" s="16"/>
      <c r="AZ868" s="16"/>
      <c r="BA868" s="16"/>
      <c r="BB868" s="16"/>
      <c r="BC868" s="16"/>
      <c r="BD868" s="16"/>
    </row>
    <row r="869" spans="1:5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c r="AO869" s="16"/>
      <c r="AP869" s="16"/>
      <c r="AQ869" s="16"/>
      <c r="AR869" s="16"/>
      <c r="AS869" s="16"/>
      <c r="AT869" s="16"/>
      <c r="AU869" s="16"/>
      <c r="AV869" s="16"/>
      <c r="AW869" s="16"/>
      <c r="AX869" s="16"/>
      <c r="AY869" s="16"/>
      <c r="AZ869" s="16"/>
      <c r="BA869" s="16"/>
      <c r="BB869" s="16"/>
      <c r="BC869" s="16"/>
      <c r="BD869" s="16"/>
    </row>
    <row r="870" spans="1:5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c r="AO870" s="16"/>
      <c r="AP870" s="16"/>
      <c r="AQ870" s="16"/>
      <c r="AR870" s="16"/>
      <c r="AS870" s="16"/>
      <c r="AT870" s="16"/>
      <c r="AU870" s="16"/>
      <c r="AV870" s="16"/>
      <c r="AW870" s="16"/>
      <c r="AX870" s="16"/>
      <c r="AY870" s="16"/>
      <c r="AZ870" s="16"/>
      <c r="BA870" s="16"/>
      <c r="BB870" s="16"/>
      <c r="BC870" s="16"/>
      <c r="BD870" s="16"/>
    </row>
    <row r="871" spans="1:5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c r="AO871" s="16"/>
      <c r="AP871" s="16"/>
      <c r="AQ871" s="16"/>
      <c r="AR871" s="16"/>
      <c r="AS871" s="16"/>
      <c r="AT871" s="16"/>
      <c r="AU871" s="16"/>
      <c r="AV871" s="16"/>
      <c r="AW871" s="16"/>
      <c r="AX871" s="16"/>
      <c r="AY871" s="16"/>
      <c r="AZ871" s="16"/>
      <c r="BA871" s="16"/>
      <c r="BB871" s="16"/>
      <c r="BC871" s="16"/>
      <c r="BD871" s="16"/>
    </row>
    <row r="872" spans="1:5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c r="AO872" s="16"/>
      <c r="AP872" s="16"/>
      <c r="AQ872" s="16"/>
      <c r="AR872" s="16"/>
      <c r="AS872" s="16"/>
      <c r="AT872" s="16"/>
      <c r="AU872" s="16"/>
      <c r="AV872" s="16"/>
      <c r="AW872" s="16"/>
      <c r="AX872" s="16"/>
      <c r="AY872" s="16"/>
      <c r="AZ872" s="16"/>
      <c r="BA872" s="16"/>
      <c r="BB872" s="16"/>
      <c r="BC872" s="16"/>
      <c r="BD872" s="16"/>
    </row>
    <row r="873" spans="1:5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c r="AO873" s="16"/>
      <c r="AP873" s="16"/>
      <c r="AQ873" s="16"/>
      <c r="AR873" s="16"/>
      <c r="AS873" s="16"/>
      <c r="AT873" s="16"/>
      <c r="AU873" s="16"/>
      <c r="AV873" s="16"/>
      <c r="AW873" s="16"/>
      <c r="AX873" s="16"/>
      <c r="AY873" s="16"/>
      <c r="AZ873" s="16"/>
      <c r="BA873" s="16"/>
      <c r="BB873" s="16"/>
      <c r="BC873" s="16"/>
      <c r="BD873" s="16"/>
    </row>
    <row r="874" spans="1:5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c r="AO874" s="16"/>
      <c r="AP874" s="16"/>
      <c r="AQ874" s="16"/>
      <c r="AR874" s="16"/>
      <c r="AS874" s="16"/>
      <c r="AT874" s="16"/>
      <c r="AU874" s="16"/>
      <c r="AV874" s="16"/>
      <c r="AW874" s="16"/>
      <c r="AX874" s="16"/>
      <c r="AY874" s="16"/>
      <c r="AZ874" s="16"/>
      <c r="BA874" s="16"/>
      <c r="BB874" s="16"/>
      <c r="BC874" s="16"/>
      <c r="BD874" s="16"/>
    </row>
    <row r="875" spans="1:5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c r="AO875" s="16"/>
      <c r="AP875" s="16"/>
      <c r="AQ875" s="16"/>
      <c r="AR875" s="16"/>
      <c r="AS875" s="16"/>
      <c r="AT875" s="16"/>
      <c r="AU875" s="16"/>
      <c r="AV875" s="16"/>
      <c r="AW875" s="16"/>
      <c r="AX875" s="16"/>
      <c r="AY875" s="16"/>
      <c r="AZ875" s="16"/>
      <c r="BA875" s="16"/>
      <c r="BB875" s="16"/>
      <c r="BC875" s="16"/>
      <c r="BD875" s="16"/>
    </row>
    <row r="876" spans="1:5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c r="AO876" s="16"/>
      <c r="AP876" s="16"/>
      <c r="AQ876" s="16"/>
      <c r="AR876" s="16"/>
      <c r="AS876" s="16"/>
      <c r="AT876" s="16"/>
      <c r="AU876" s="16"/>
      <c r="AV876" s="16"/>
      <c r="AW876" s="16"/>
      <c r="AX876" s="16"/>
      <c r="AY876" s="16"/>
      <c r="AZ876" s="16"/>
      <c r="BA876" s="16"/>
      <c r="BB876" s="16"/>
      <c r="BC876" s="16"/>
      <c r="BD876" s="16"/>
    </row>
    <row r="877" spans="1:5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c r="AO877" s="16"/>
      <c r="AP877" s="16"/>
      <c r="AQ877" s="16"/>
      <c r="AR877" s="16"/>
      <c r="AS877" s="16"/>
      <c r="AT877" s="16"/>
      <c r="AU877" s="16"/>
      <c r="AV877" s="16"/>
      <c r="AW877" s="16"/>
      <c r="AX877" s="16"/>
      <c r="AY877" s="16"/>
      <c r="AZ877" s="16"/>
      <c r="BA877" s="16"/>
      <c r="BB877" s="16"/>
      <c r="BC877" s="16"/>
      <c r="BD877" s="16"/>
    </row>
    <row r="878" spans="1:5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c r="AO878" s="16"/>
      <c r="AP878" s="16"/>
      <c r="AQ878" s="16"/>
      <c r="AR878" s="16"/>
      <c r="AS878" s="16"/>
      <c r="AT878" s="16"/>
      <c r="AU878" s="16"/>
      <c r="AV878" s="16"/>
      <c r="AW878" s="16"/>
      <c r="AX878" s="16"/>
      <c r="AY878" s="16"/>
      <c r="AZ878" s="16"/>
      <c r="BA878" s="16"/>
      <c r="BB878" s="16"/>
      <c r="BC878" s="16"/>
      <c r="BD878" s="16"/>
    </row>
    <row r="879" spans="1:5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c r="AO879" s="16"/>
      <c r="AP879" s="16"/>
      <c r="AQ879" s="16"/>
      <c r="AR879" s="16"/>
      <c r="AS879" s="16"/>
      <c r="AT879" s="16"/>
      <c r="AU879" s="16"/>
      <c r="AV879" s="16"/>
      <c r="AW879" s="16"/>
      <c r="AX879" s="16"/>
      <c r="AY879" s="16"/>
      <c r="AZ879" s="16"/>
      <c r="BA879" s="16"/>
      <c r="BB879" s="16"/>
      <c r="BC879" s="16"/>
      <c r="BD879" s="16"/>
    </row>
    <row r="880" spans="1:5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c r="AO880" s="16"/>
      <c r="AP880" s="16"/>
      <c r="AQ880" s="16"/>
      <c r="AR880" s="16"/>
      <c r="AS880" s="16"/>
      <c r="AT880" s="16"/>
      <c r="AU880" s="16"/>
      <c r="AV880" s="16"/>
      <c r="AW880" s="16"/>
      <c r="AX880" s="16"/>
      <c r="AY880" s="16"/>
      <c r="AZ880" s="16"/>
      <c r="BA880" s="16"/>
      <c r="BB880" s="16"/>
      <c r="BC880" s="16"/>
      <c r="BD880" s="16"/>
    </row>
    <row r="881" spans="1:5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c r="AO881" s="16"/>
      <c r="AP881" s="16"/>
      <c r="AQ881" s="16"/>
      <c r="AR881" s="16"/>
      <c r="AS881" s="16"/>
      <c r="AT881" s="16"/>
      <c r="AU881" s="16"/>
      <c r="AV881" s="16"/>
      <c r="AW881" s="16"/>
      <c r="AX881" s="16"/>
      <c r="AY881" s="16"/>
      <c r="AZ881" s="16"/>
      <c r="BA881" s="16"/>
      <c r="BB881" s="16"/>
      <c r="BC881" s="16"/>
      <c r="BD881" s="16"/>
    </row>
    <row r="882" spans="1:5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c r="AO882" s="16"/>
      <c r="AP882" s="16"/>
      <c r="AQ882" s="16"/>
      <c r="AR882" s="16"/>
      <c r="AS882" s="16"/>
      <c r="AT882" s="16"/>
      <c r="AU882" s="16"/>
      <c r="AV882" s="16"/>
      <c r="AW882" s="16"/>
      <c r="AX882" s="16"/>
      <c r="AY882" s="16"/>
      <c r="AZ882" s="16"/>
      <c r="BA882" s="16"/>
      <c r="BB882" s="16"/>
      <c r="BC882" s="16"/>
      <c r="BD882" s="16"/>
    </row>
    <row r="883" spans="1:5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c r="AO883" s="16"/>
      <c r="AP883" s="16"/>
      <c r="AQ883" s="16"/>
      <c r="AR883" s="16"/>
      <c r="AS883" s="16"/>
      <c r="AT883" s="16"/>
      <c r="AU883" s="16"/>
      <c r="AV883" s="16"/>
      <c r="AW883" s="16"/>
      <c r="AX883" s="16"/>
      <c r="AY883" s="16"/>
      <c r="AZ883" s="16"/>
      <c r="BA883" s="16"/>
      <c r="BB883" s="16"/>
      <c r="BC883" s="16"/>
      <c r="BD883" s="16"/>
    </row>
    <row r="884" spans="1:5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c r="AO884" s="16"/>
      <c r="AP884" s="16"/>
      <c r="AQ884" s="16"/>
      <c r="AR884" s="16"/>
      <c r="AS884" s="16"/>
      <c r="AT884" s="16"/>
      <c r="AU884" s="16"/>
      <c r="AV884" s="16"/>
      <c r="AW884" s="16"/>
      <c r="AX884" s="16"/>
      <c r="AY884" s="16"/>
      <c r="AZ884" s="16"/>
      <c r="BA884" s="16"/>
      <c r="BB884" s="16"/>
      <c r="BC884" s="16"/>
      <c r="BD884" s="16"/>
    </row>
    <row r="885" spans="1:5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c r="AO885" s="16"/>
      <c r="AP885" s="16"/>
      <c r="AQ885" s="16"/>
      <c r="AR885" s="16"/>
      <c r="AS885" s="16"/>
      <c r="AT885" s="16"/>
      <c r="AU885" s="16"/>
      <c r="AV885" s="16"/>
      <c r="AW885" s="16"/>
      <c r="AX885" s="16"/>
      <c r="AY885" s="16"/>
      <c r="AZ885" s="16"/>
      <c r="BA885" s="16"/>
      <c r="BB885" s="16"/>
      <c r="BC885" s="16"/>
      <c r="BD885" s="16"/>
    </row>
    <row r="886" spans="1:5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c r="AO886" s="16"/>
      <c r="AP886" s="16"/>
      <c r="AQ886" s="16"/>
      <c r="AR886" s="16"/>
      <c r="AS886" s="16"/>
      <c r="AT886" s="16"/>
      <c r="AU886" s="16"/>
      <c r="AV886" s="16"/>
      <c r="AW886" s="16"/>
      <c r="AX886" s="16"/>
      <c r="AY886" s="16"/>
      <c r="AZ886" s="16"/>
      <c r="BA886" s="16"/>
      <c r="BB886" s="16"/>
      <c r="BC886" s="16"/>
      <c r="BD886" s="16"/>
    </row>
    <row r="887" spans="1:5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c r="AO887" s="16"/>
      <c r="AP887" s="16"/>
      <c r="AQ887" s="16"/>
      <c r="AR887" s="16"/>
      <c r="AS887" s="16"/>
      <c r="AT887" s="16"/>
      <c r="AU887" s="16"/>
      <c r="AV887" s="16"/>
      <c r="AW887" s="16"/>
      <c r="AX887" s="16"/>
      <c r="AY887" s="16"/>
      <c r="AZ887" s="16"/>
      <c r="BA887" s="16"/>
      <c r="BB887" s="16"/>
      <c r="BC887" s="16"/>
      <c r="BD887" s="16"/>
    </row>
    <row r="888" spans="1:5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c r="AO888" s="16"/>
      <c r="AP888" s="16"/>
      <c r="AQ888" s="16"/>
      <c r="AR888" s="16"/>
      <c r="AS888" s="16"/>
      <c r="AT888" s="16"/>
      <c r="AU888" s="16"/>
      <c r="AV888" s="16"/>
      <c r="AW888" s="16"/>
      <c r="AX888" s="16"/>
      <c r="AY888" s="16"/>
      <c r="AZ888" s="16"/>
      <c r="BA888" s="16"/>
      <c r="BB888" s="16"/>
      <c r="BC888" s="16"/>
      <c r="BD888" s="16"/>
    </row>
    <row r="889" spans="1:5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c r="AO889" s="16"/>
      <c r="AP889" s="16"/>
      <c r="AQ889" s="16"/>
      <c r="AR889" s="16"/>
      <c r="AS889" s="16"/>
      <c r="AT889" s="16"/>
      <c r="AU889" s="16"/>
      <c r="AV889" s="16"/>
      <c r="AW889" s="16"/>
      <c r="AX889" s="16"/>
      <c r="AY889" s="16"/>
      <c r="AZ889" s="16"/>
      <c r="BA889" s="16"/>
      <c r="BB889" s="16"/>
      <c r="BC889" s="16"/>
      <c r="BD889" s="16"/>
    </row>
    <row r="890" spans="1:5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c r="AO890" s="16"/>
      <c r="AP890" s="16"/>
      <c r="AQ890" s="16"/>
      <c r="AR890" s="16"/>
      <c r="AS890" s="16"/>
      <c r="AT890" s="16"/>
      <c r="AU890" s="16"/>
      <c r="AV890" s="16"/>
      <c r="AW890" s="16"/>
      <c r="AX890" s="16"/>
      <c r="AY890" s="16"/>
      <c r="AZ890" s="16"/>
      <c r="BA890" s="16"/>
      <c r="BB890" s="16"/>
      <c r="BC890" s="16"/>
      <c r="BD890" s="16"/>
    </row>
    <row r="891" spans="1:5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c r="AO891" s="16"/>
      <c r="AP891" s="16"/>
      <c r="AQ891" s="16"/>
      <c r="AR891" s="16"/>
      <c r="AS891" s="16"/>
      <c r="AT891" s="16"/>
      <c r="AU891" s="16"/>
      <c r="AV891" s="16"/>
      <c r="AW891" s="16"/>
      <c r="AX891" s="16"/>
      <c r="AY891" s="16"/>
      <c r="AZ891" s="16"/>
      <c r="BA891" s="16"/>
      <c r="BB891" s="16"/>
      <c r="BC891" s="16"/>
      <c r="BD891" s="16"/>
    </row>
    <row r="892" spans="1:5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c r="AO892" s="16"/>
      <c r="AP892" s="16"/>
      <c r="AQ892" s="16"/>
      <c r="AR892" s="16"/>
      <c r="AS892" s="16"/>
      <c r="AT892" s="16"/>
      <c r="AU892" s="16"/>
      <c r="AV892" s="16"/>
      <c r="AW892" s="16"/>
      <c r="AX892" s="16"/>
      <c r="AY892" s="16"/>
      <c r="AZ892" s="16"/>
      <c r="BA892" s="16"/>
      <c r="BB892" s="16"/>
      <c r="BC892" s="16"/>
      <c r="BD892" s="16"/>
    </row>
    <row r="893" spans="1:5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c r="AO893" s="16"/>
      <c r="AP893" s="16"/>
      <c r="AQ893" s="16"/>
      <c r="AR893" s="16"/>
      <c r="AS893" s="16"/>
      <c r="AT893" s="16"/>
      <c r="AU893" s="16"/>
      <c r="AV893" s="16"/>
      <c r="AW893" s="16"/>
      <c r="AX893" s="16"/>
      <c r="AY893" s="16"/>
      <c r="AZ893" s="16"/>
      <c r="BA893" s="16"/>
      <c r="BB893" s="16"/>
      <c r="BC893" s="16"/>
      <c r="BD893" s="16"/>
    </row>
    <row r="894" spans="1:5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c r="AO894" s="16"/>
      <c r="AP894" s="16"/>
      <c r="AQ894" s="16"/>
      <c r="AR894" s="16"/>
      <c r="AS894" s="16"/>
      <c r="AT894" s="16"/>
      <c r="AU894" s="16"/>
      <c r="AV894" s="16"/>
      <c r="AW894" s="16"/>
      <c r="AX894" s="16"/>
      <c r="AY894" s="16"/>
      <c r="AZ894" s="16"/>
      <c r="BA894" s="16"/>
      <c r="BB894" s="16"/>
      <c r="BC894" s="16"/>
      <c r="BD894" s="16"/>
    </row>
    <row r="895" spans="1:5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c r="AO895" s="16"/>
      <c r="AP895" s="16"/>
      <c r="AQ895" s="16"/>
      <c r="AR895" s="16"/>
      <c r="AS895" s="16"/>
      <c r="AT895" s="16"/>
      <c r="AU895" s="16"/>
      <c r="AV895" s="16"/>
      <c r="AW895" s="16"/>
      <c r="AX895" s="16"/>
      <c r="AY895" s="16"/>
      <c r="AZ895" s="16"/>
      <c r="BA895" s="16"/>
      <c r="BB895" s="16"/>
      <c r="BC895" s="16"/>
      <c r="BD895" s="16"/>
    </row>
    <row r="896" spans="1:5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c r="AO896" s="16"/>
      <c r="AP896" s="16"/>
      <c r="AQ896" s="16"/>
      <c r="AR896" s="16"/>
      <c r="AS896" s="16"/>
      <c r="AT896" s="16"/>
      <c r="AU896" s="16"/>
      <c r="AV896" s="16"/>
      <c r="AW896" s="16"/>
      <c r="AX896" s="16"/>
      <c r="AY896" s="16"/>
      <c r="AZ896" s="16"/>
      <c r="BA896" s="16"/>
      <c r="BB896" s="16"/>
      <c r="BC896" s="16"/>
      <c r="BD896" s="16"/>
    </row>
    <row r="897" spans="1:5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c r="AO897" s="16"/>
      <c r="AP897" s="16"/>
      <c r="AQ897" s="16"/>
      <c r="AR897" s="16"/>
      <c r="AS897" s="16"/>
      <c r="AT897" s="16"/>
      <c r="AU897" s="16"/>
      <c r="AV897" s="16"/>
      <c r="AW897" s="16"/>
      <c r="AX897" s="16"/>
      <c r="AY897" s="16"/>
      <c r="AZ897" s="16"/>
      <c r="BA897" s="16"/>
      <c r="BB897" s="16"/>
      <c r="BC897" s="16"/>
      <c r="BD897" s="16"/>
    </row>
    <row r="898" spans="1:5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c r="AO898" s="16"/>
      <c r="AP898" s="16"/>
      <c r="AQ898" s="16"/>
      <c r="AR898" s="16"/>
      <c r="AS898" s="16"/>
      <c r="AT898" s="16"/>
      <c r="AU898" s="16"/>
      <c r="AV898" s="16"/>
      <c r="AW898" s="16"/>
      <c r="AX898" s="16"/>
      <c r="AY898" s="16"/>
      <c r="AZ898" s="16"/>
      <c r="BA898" s="16"/>
      <c r="BB898" s="16"/>
      <c r="BC898" s="16"/>
      <c r="BD898" s="16"/>
    </row>
    <row r="899" spans="1:5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c r="AO899" s="16"/>
      <c r="AP899" s="16"/>
      <c r="AQ899" s="16"/>
      <c r="AR899" s="16"/>
      <c r="AS899" s="16"/>
      <c r="AT899" s="16"/>
      <c r="AU899" s="16"/>
      <c r="AV899" s="16"/>
      <c r="AW899" s="16"/>
      <c r="AX899" s="16"/>
      <c r="AY899" s="16"/>
      <c r="AZ899" s="16"/>
      <c r="BA899" s="16"/>
      <c r="BB899" s="16"/>
      <c r="BC899" s="16"/>
      <c r="BD899" s="16"/>
    </row>
    <row r="900" spans="1:5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c r="AO900" s="16"/>
      <c r="AP900" s="16"/>
      <c r="AQ900" s="16"/>
      <c r="AR900" s="16"/>
      <c r="AS900" s="16"/>
      <c r="AT900" s="16"/>
      <c r="AU900" s="16"/>
      <c r="AV900" s="16"/>
      <c r="AW900" s="16"/>
      <c r="AX900" s="16"/>
      <c r="AY900" s="16"/>
      <c r="AZ900" s="16"/>
      <c r="BA900" s="16"/>
      <c r="BB900" s="16"/>
      <c r="BC900" s="16"/>
      <c r="BD900" s="16"/>
    </row>
    <row r="901" spans="1:5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c r="AO901" s="16"/>
      <c r="AP901" s="16"/>
      <c r="AQ901" s="16"/>
      <c r="AR901" s="16"/>
      <c r="AS901" s="16"/>
      <c r="AT901" s="16"/>
      <c r="AU901" s="16"/>
      <c r="AV901" s="16"/>
      <c r="AW901" s="16"/>
      <c r="AX901" s="16"/>
      <c r="AY901" s="16"/>
      <c r="AZ901" s="16"/>
      <c r="BA901" s="16"/>
      <c r="BB901" s="16"/>
      <c r="BC901" s="16"/>
      <c r="BD901" s="16"/>
    </row>
    <row r="902" spans="1:5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c r="AO902" s="16"/>
      <c r="AP902" s="16"/>
      <c r="AQ902" s="16"/>
      <c r="AR902" s="16"/>
      <c r="AS902" s="16"/>
      <c r="AT902" s="16"/>
      <c r="AU902" s="16"/>
      <c r="AV902" s="16"/>
      <c r="AW902" s="16"/>
      <c r="AX902" s="16"/>
      <c r="AY902" s="16"/>
      <c r="AZ902" s="16"/>
      <c r="BA902" s="16"/>
      <c r="BB902" s="16"/>
      <c r="BC902" s="16"/>
      <c r="BD902" s="16"/>
    </row>
    <row r="903" spans="1:5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c r="AO903" s="16"/>
      <c r="AP903" s="16"/>
      <c r="AQ903" s="16"/>
      <c r="AR903" s="16"/>
      <c r="AS903" s="16"/>
      <c r="AT903" s="16"/>
      <c r="AU903" s="16"/>
      <c r="AV903" s="16"/>
      <c r="AW903" s="16"/>
      <c r="AX903" s="16"/>
      <c r="AY903" s="16"/>
      <c r="AZ903" s="16"/>
      <c r="BA903" s="16"/>
      <c r="BB903" s="16"/>
      <c r="BC903" s="16"/>
      <c r="BD903" s="16"/>
    </row>
    <row r="904" spans="1:5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c r="AO904" s="16"/>
      <c r="AP904" s="16"/>
      <c r="AQ904" s="16"/>
      <c r="AR904" s="16"/>
      <c r="AS904" s="16"/>
      <c r="AT904" s="16"/>
      <c r="AU904" s="16"/>
      <c r="AV904" s="16"/>
      <c r="AW904" s="16"/>
      <c r="AX904" s="16"/>
      <c r="AY904" s="16"/>
      <c r="AZ904" s="16"/>
      <c r="BA904" s="16"/>
      <c r="BB904" s="16"/>
      <c r="BC904" s="16"/>
      <c r="BD904" s="16"/>
    </row>
    <row r="905" spans="1:5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c r="AO905" s="16"/>
      <c r="AP905" s="16"/>
      <c r="AQ905" s="16"/>
      <c r="AR905" s="16"/>
      <c r="AS905" s="16"/>
      <c r="AT905" s="16"/>
      <c r="AU905" s="16"/>
      <c r="AV905" s="16"/>
      <c r="AW905" s="16"/>
      <c r="AX905" s="16"/>
      <c r="AY905" s="16"/>
      <c r="AZ905" s="16"/>
      <c r="BA905" s="16"/>
      <c r="BB905" s="16"/>
      <c r="BC905" s="16"/>
      <c r="BD905" s="16"/>
    </row>
    <row r="906" spans="1:5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c r="AO906" s="16"/>
      <c r="AP906" s="16"/>
      <c r="AQ906" s="16"/>
      <c r="AR906" s="16"/>
      <c r="AS906" s="16"/>
      <c r="AT906" s="16"/>
      <c r="AU906" s="16"/>
      <c r="AV906" s="16"/>
      <c r="AW906" s="16"/>
      <c r="AX906" s="16"/>
      <c r="AY906" s="16"/>
      <c r="AZ906" s="16"/>
      <c r="BA906" s="16"/>
      <c r="BB906" s="16"/>
      <c r="BC906" s="16"/>
      <c r="BD906" s="16"/>
    </row>
    <row r="907" spans="1:5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c r="AO907" s="16"/>
      <c r="AP907" s="16"/>
      <c r="AQ907" s="16"/>
      <c r="AR907" s="16"/>
      <c r="AS907" s="16"/>
      <c r="AT907" s="16"/>
      <c r="AU907" s="16"/>
      <c r="AV907" s="16"/>
      <c r="AW907" s="16"/>
      <c r="AX907" s="16"/>
      <c r="AY907" s="16"/>
      <c r="AZ907" s="16"/>
      <c r="BA907" s="16"/>
      <c r="BB907" s="16"/>
      <c r="BC907" s="16"/>
      <c r="BD907" s="16"/>
    </row>
    <row r="908" spans="1:5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c r="AO908" s="16"/>
      <c r="AP908" s="16"/>
      <c r="AQ908" s="16"/>
      <c r="AR908" s="16"/>
      <c r="AS908" s="16"/>
      <c r="AT908" s="16"/>
      <c r="AU908" s="16"/>
      <c r="AV908" s="16"/>
      <c r="AW908" s="16"/>
      <c r="AX908" s="16"/>
      <c r="AY908" s="16"/>
      <c r="AZ908" s="16"/>
      <c r="BA908" s="16"/>
      <c r="BB908" s="16"/>
      <c r="BC908" s="16"/>
      <c r="BD908" s="16"/>
    </row>
    <row r="909" spans="1:5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c r="AO909" s="16"/>
      <c r="AP909" s="16"/>
      <c r="AQ909" s="16"/>
      <c r="AR909" s="16"/>
      <c r="AS909" s="16"/>
      <c r="AT909" s="16"/>
      <c r="AU909" s="16"/>
      <c r="AV909" s="16"/>
      <c r="AW909" s="16"/>
      <c r="AX909" s="16"/>
      <c r="AY909" s="16"/>
      <c r="AZ909" s="16"/>
      <c r="BA909" s="16"/>
      <c r="BB909" s="16"/>
      <c r="BC909" s="16"/>
      <c r="BD909" s="16"/>
    </row>
    <row r="910" spans="1:5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c r="AO910" s="16"/>
      <c r="AP910" s="16"/>
      <c r="AQ910" s="16"/>
      <c r="AR910" s="16"/>
      <c r="AS910" s="16"/>
      <c r="AT910" s="16"/>
      <c r="AU910" s="16"/>
      <c r="AV910" s="16"/>
      <c r="AW910" s="16"/>
      <c r="AX910" s="16"/>
      <c r="AY910" s="16"/>
      <c r="AZ910" s="16"/>
      <c r="BA910" s="16"/>
      <c r="BB910" s="16"/>
      <c r="BC910" s="16"/>
      <c r="BD910" s="16"/>
    </row>
    <row r="911" spans="1:5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c r="AO911" s="16"/>
      <c r="AP911" s="16"/>
      <c r="AQ911" s="16"/>
      <c r="AR911" s="16"/>
      <c r="AS911" s="16"/>
      <c r="AT911" s="16"/>
      <c r="AU911" s="16"/>
      <c r="AV911" s="16"/>
      <c r="AW911" s="16"/>
      <c r="AX911" s="16"/>
      <c r="AY911" s="16"/>
      <c r="AZ911" s="16"/>
      <c r="BA911" s="16"/>
      <c r="BB911" s="16"/>
      <c r="BC911" s="16"/>
      <c r="BD911" s="16"/>
    </row>
    <row r="912" spans="1:5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c r="AO912" s="16"/>
      <c r="AP912" s="16"/>
      <c r="AQ912" s="16"/>
      <c r="AR912" s="16"/>
      <c r="AS912" s="16"/>
      <c r="AT912" s="16"/>
      <c r="AU912" s="16"/>
      <c r="AV912" s="16"/>
      <c r="AW912" s="16"/>
      <c r="AX912" s="16"/>
      <c r="AY912" s="16"/>
      <c r="AZ912" s="16"/>
      <c r="BA912" s="16"/>
      <c r="BB912" s="16"/>
      <c r="BC912" s="16"/>
      <c r="BD912" s="16"/>
    </row>
    <row r="913" spans="1:5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c r="AO913" s="16"/>
      <c r="AP913" s="16"/>
      <c r="AQ913" s="16"/>
      <c r="AR913" s="16"/>
      <c r="AS913" s="16"/>
      <c r="AT913" s="16"/>
      <c r="AU913" s="16"/>
      <c r="AV913" s="16"/>
      <c r="AW913" s="16"/>
      <c r="AX913" s="16"/>
      <c r="AY913" s="16"/>
      <c r="AZ913" s="16"/>
      <c r="BA913" s="16"/>
      <c r="BB913" s="16"/>
      <c r="BC913" s="16"/>
      <c r="BD913" s="16"/>
    </row>
    <row r="914" spans="1:5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c r="AO914" s="16"/>
      <c r="AP914" s="16"/>
      <c r="AQ914" s="16"/>
      <c r="AR914" s="16"/>
      <c r="AS914" s="16"/>
      <c r="AT914" s="16"/>
      <c r="AU914" s="16"/>
      <c r="AV914" s="16"/>
      <c r="AW914" s="16"/>
      <c r="AX914" s="16"/>
      <c r="AY914" s="16"/>
      <c r="AZ914" s="16"/>
      <c r="BA914" s="16"/>
      <c r="BB914" s="16"/>
      <c r="BC914" s="16"/>
      <c r="BD914" s="16"/>
    </row>
    <row r="915" spans="1:5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c r="AO915" s="16"/>
      <c r="AP915" s="16"/>
      <c r="AQ915" s="16"/>
      <c r="AR915" s="16"/>
      <c r="AS915" s="16"/>
      <c r="AT915" s="16"/>
      <c r="AU915" s="16"/>
      <c r="AV915" s="16"/>
      <c r="AW915" s="16"/>
      <c r="AX915" s="16"/>
      <c r="AY915" s="16"/>
      <c r="AZ915" s="16"/>
      <c r="BA915" s="16"/>
      <c r="BB915" s="16"/>
      <c r="BC915" s="16"/>
      <c r="BD915" s="16"/>
    </row>
    <row r="916" spans="1:5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c r="AO916" s="16"/>
      <c r="AP916" s="16"/>
      <c r="AQ916" s="16"/>
      <c r="AR916" s="16"/>
      <c r="AS916" s="16"/>
      <c r="AT916" s="16"/>
      <c r="AU916" s="16"/>
      <c r="AV916" s="16"/>
      <c r="AW916" s="16"/>
      <c r="AX916" s="16"/>
      <c r="AY916" s="16"/>
      <c r="AZ916" s="16"/>
      <c r="BA916" s="16"/>
      <c r="BB916" s="16"/>
      <c r="BC916" s="16"/>
      <c r="BD916" s="16"/>
    </row>
    <row r="917" spans="1:5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c r="AO917" s="16"/>
      <c r="AP917" s="16"/>
      <c r="AQ917" s="16"/>
      <c r="AR917" s="16"/>
      <c r="AS917" s="16"/>
      <c r="AT917" s="16"/>
      <c r="AU917" s="16"/>
      <c r="AV917" s="16"/>
      <c r="AW917" s="16"/>
      <c r="AX917" s="16"/>
      <c r="AY917" s="16"/>
      <c r="AZ917" s="16"/>
      <c r="BA917" s="16"/>
      <c r="BB917" s="16"/>
      <c r="BC917" s="16"/>
      <c r="BD917" s="16"/>
    </row>
    <row r="918" spans="1:5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c r="AO918" s="16"/>
      <c r="AP918" s="16"/>
      <c r="AQ918" s="16"/>
      <c r="AR918" s="16"/>
      <c r="AS918" s="16"/>
      <c r="AT918" s="16"/>
      <c r="AU918" s="16"/>
      <c r="AV918" s="16"/>
      <c r="AW918" s="16"/>
      <c r="AX918" s="16"/>
      <c r="AY918" s="16"/>
      <c r="AZ918" s="16"/>
      <c r="BA918" s="16"/>
      <c r="BB918" s="16"/>
      <c r="BC918" s="16"/>
      <c r="BD918" s="16"/>
    </row>
    <row r="919" spans="1:5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c r="AO919" s="16"/>
      <c r="AP919" s="16"/>
      <c r="AQ919" s="16"/>
      <c r="AR919" s="16"/>
      <c r="AS919" s="16"/>
      <c r="AT919" s="16"/>
      <c r="AU919" s="16"/>
      <c r="AV919" s="16"/>
      <c r="AW919" s="16"/>
      <c r="AX919" s="16"/>
      <c r="AY919" s="16"/>
      <c r="AZ919" s="16"/>
      <c r="BA919" s="16"/>
      <c r="BB919" s="16"/>
      <c r="BC919" s="16"/>
      <c r="BD919" s="16"/>
    </row>
    <row r="920" spans="1:5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c r="AO920" s="16"/>
      <c r="AP920" s="16"/>
      <c r="AQ920" s="16"/>
      <c r="AR920" s="16"/>
      <c r="AS920" s="16"/>
      <c r="AT920" s="16"/>
      <c r="AU920" s="16"/>
      <c r="AV920" s="16"/>
      <c r="AW920" s="16"/>
      <c r="AX920" s="16"/>
      <c r="AY920" s="16"/>
      <c r="AZ920" s="16"/>
      <c r="BA920" s="16"/>
      <c r="BB920" s="16"/>
      <c r="BC920" s="16"/>
      <c r="BD920" s="16"/>
    </row>
    <row r="921" spans="1:5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c r="AO921" s="16"/>
      <c r="AP921" s="16"/>
      <c r="AQ921" s="16"/>
      <c r="AR921" s="16"/>
      <c r="AS921" s="16"/>
      <c r="AT921" s="16"/>
      <c r="AU921" s="16"/>
      <c r="AV921" s="16"/>
      <c r="AW921" s="16"/>
      <c r="AX921" s="16"/>
      <c r="AY921" s="16"/>
      <c r="AZ921" s="16"/>
      <c r="BA921" s="16"/>
      <c r="BB921" s="16"/>
      <c r="BC921" s="16"/>
      <c r="BD921" s="16"/>
    </row>
    <row r="922" spans="1:5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c r="AO922" s="16"/>
      <c r="AP922" s="16"/>
      <c r="AQ922" s="16"/>
      <c r="AR922" s="16"/>
      <c r="AS922" s="16"/>
      <c r="AT922" s="16"/>
      <c r="AU922" s="16"/>
      <c r="AV922" s="16"/>
      <c r="AW922" s="16"/>
      <c r="AX922" s="16"/>
      <c r="AY922" s="16"/>
      <c r="AZ922" s="16"/>
      <c r="BA922" s="16"/>
      <c r="BB922" s="16"/>
      <c r="BC922" s="16"/>
      <c r="BD922" s="16"/>
    </row>
    <row r="923" spans="1:5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c r="AO923" s="16"/>
      <c r="AP923" s="16"/>
      <c r="AQ923" s="16"/>
      <c r="AR923" s="16"/>
      <c r="AS923" s="16"/>
      <c r="AT923" s="16"/>
      <c r="AU923" s="16"/>
      <c r="AV923" s="16"/>
      <c r="AW923" s="16"/>
      <c r="AX923" s="16"/>
      <c r="AY923" s="16"/>
      <c r="AZ923" s="16"/>
      <c r="BA923" s="16"/>
      <c r="BB923" s="16"/>
      <c r="BC923" s="16"/>
      <c r="BD923" s="16"/>
    </row>
    <row r="924" spans="1:5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c r="AO924" s="16"/>
      <c r="AP924" s="16"/>
      <c r="AQ924" s="16"/>
      <c r="AR924" s="16"/>
      <c r="AS924" s="16"/>
      <c r="AT924" s="16"/>
      <c r="AU924" s="16"/>
      <c r="AV924" s="16"/>
      <c r="AW924" s="16"/>
      <c r="AX924" s="16"/>
      <c r="AY924" s="16"/>
      <c r="AZ924" s="16"/>
      <c r="BA924" s="16"/>
      <c r="BB924" s="16"/>
      <c r="BC924" s="16"/>
      <c r="BD924" s="16"/>
    </row>
    <row r="925" spans="1:5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c r="AO925" s="16"/>
      <c r="AP925" s="16"/>
      <c r="AQ925" s="16"/>
      <c r="AR925" s="16"/>
      <c r="AS925" s="16"/>
      <c r="AT925" s="16"/>
      <c r="AU925" s="16"/>
      <c r="AV925" s="16"/>
      <c r="AW925" s="16"/>
      <c r="AX925" s="16"/>
      <c r="AY925" s="16"/>
      <c r="AZ925" s="16"/>
      <c r="BA925" s="16"/>
      <c r="BB925" s="16"/>
      <c r="BC925" s="16"/>
      <c r="BD925" s="16"/>
    </row>
    <row r="926" spans="1:5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c r="AO926" s="16"/>
      <c r="AP926" s="16"/>
      <c r="AQ926" s="16"/>
      <c r="AR926" s="16"/>
      <c r="AS926" s="16"/>
      <c r="AT926" s="16"/>
      <c r="AU926" s="16"/>
      <c r="AV926" s="16"/>
      <c r="AW926" s="16"/>
      <c r="AX926" s="16"/>
      <c r="AY926" s="16"/>
      <c r="AZ926" s="16"/>
      <c r="BA926" s="16"/>
      <c r="BB926" s="16"/>
      <c r="BC926" s="16"/>
      <c r="BD926" s="16"/>
    </row>
    <row r="927" spans="1:5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c r="AO927" s="16"/>
      <c r="AP927" s="16"/>
      <c r="AQ927" s="16"/>
      <c r="AR927" s="16"/>
      <c r="AS927" s="16"/>
      <c r="AT927" s="16"/>
      <c r="AU927" s="16"/>
      <c r="AV927" s="16"/>
      <c r="AW927" s="16"/>
      <c r="AX927" s="16"/>
      <c r="AY927" s="16"/>
      <c r="AZ927" s="16"/>
      <c r="BA927" s="16"/>
      <c r="BB927" s="16"/>
      <c r="BC927" s="16"/>
      <c r="BD927" s="16"/>
    </row>
    <row r="928" spans="1:5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c r="AO928" s="16"/>
      <c r="AP928" s="16"/>
      <c r="AQ928" s="16"/>
      <c r="AR928" s="16"/>
      <c r="AS928" s="16"/>
      <c r="AT928" s="16"/>
      <c r="AU928" s="16"/>
      <c r="AV928" s="16"/>
      <c r="AW928" s="16"/>
      <c r="AX928" s="16"/>
      <c r="AY928" s="16"/>
      <c r="AZ928" s="16"/>
      <c r="BA928" s="16"/>
      <c r="BB928" s="16"/>
      <c r="BC928" s="16"/>
      <c r="BD928" s="16"/>
    </row>
    <row r="929" spans="1:5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c r="AO929" s="16"/>
      <c r="AP929" s="16"/>
      <c r="AQ929" s="16"/>
      <c r="AR929" s="16"/>
      <c r="AS929" s="16"/>
      <c r="AT929" s="16"/>
      <c r="AU929" s="16"/>
      <c r="AV929" s="16"/>
      <c r="AW929" s="16"/>
      <c r="AX929" s="16"/>
      <c r="AY929" s="16"/>
      <c r="AZ929" s="16"/>
      <c r="BA929" s="16"/>
      <c r="BB929" s="16"/>
      <c r="BC929" s="16"/>
      <c r="BD929" s="16"/>
    </row>
    <row r="930" spans="1:5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c r="AO930" s="16"/>
      <c r="AP930" s="16"/>
      <c r="AQ930" s="16"/>
      <c r="AR930" s="16"/>
      <c r="AS930" s="16"/>
      <c r="AT930" s="16"/>
      <c r="AU930" s="16"/>
      <c r="AV930" s="16"/>
      <c r="AW930" s="16"/>
      <c r="AX930" s="16"/>
      <c r="AY930" s="16"/>
      <c r="AZ930" s="16"/>
      <c r="BA930" s="16"/>
      <c r="BB930" s="16"/>
      <c r="BC930" s="16"/>
      <c r="BD930" s="16"/>
    </row>
    <row r="931" spans="1:5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c r="AO931" s="16"/>
      <c r="AP931" s="16"/>
      <c r="AQ931" s="16"/>
      <c r="AR931" s="16"/>
      <c r="AS931" s="16"/>
      <c r="AT931" s="16"/>
      <c r="AU931" s="16"/>
      <c r="AV931" s="16"/>
      <c r="AW931" s="16"/>
      <c r="AX931" s="16"/>
      <c r="AY931" s="16"/>
      <c r="AZ931" s="16"/>
      <c r="BA931" s="16"/>
      <c r="BB931" s="16"/>
      <c r="BC931" s="16"/>
      <c r="BD931" s="16"/>
    </row>
    <row r="932" spans="1:5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c r="AO932" s="16"/>
      <c r="AP932" s="16"/>
      <c r="AQ932" s="16"/>
      <c r="AR932" s="16"/>
      <c r="AS932" s="16"/>
      <c r="AT932" s="16"/>
      <c r="AU932" s="16"/>
      <c r="AV932" s="16"/>
      <c r="AW932" s="16"/>
      <c r="AX932" s="16"/>
      <c r="AY932" s="16"/>
      <c r="AZ932" s="16"/>
      <c r="BA932" s="16"/>
      <c r="BB932" s="16"/>
      <c r="BC932" s="16"/>
      <c r="BD932" s="16"/>
    </row>
    <row r="933" spans="1:5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c r="AO933" s="16"/>
      <c r="AP933" s="16"/>
      <c r="AQ933" s="16"/>
      <c r="AR933" s="16"/>
      <c r="AS933" s="16"/>
      <c r="AT933" s="16"/>
      <c r="AU933" s="16"/>
      <c r="AV933" s="16"/>
      <c r="AW933" s="16"/>
      <c r="AX933" s="16"/>
      <c r="AY933" s="16"/>
      <c r="AZ933" s="16"/>
      <c r="BA933" s="16"/>
      <c r="BB933" s="16"/>
      <c r="BC933" s="16"/>
      <c r="BD933" s="16"/>
    </row>
    <row r="934" spans="1:5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c r="AO934" s="16"/>
      <c r="AP934" s="16"/>
      <c r="AQ934" s="16"/>
      <c r="AR934" s="16"/>
      <c r="AS934" s="16"/>
      <c r="AT934" s="16"/>
      <c r="AU934" s="16"/>
      <c r="AV934" s="16"/>
      <c r="AW934" s="16"/>
      <c r="AX934" s="16"/>
      <c r="AY934" s="16"/>
      <c r="AZ934" s="16"/>
      <c r="BA934" s="16"/>
      <c r="BB934" s="16"/>
      <c r="BC934" s="16"/>
      <c r="BD934" s="16"/>
    </row>
    <row r="935" spans="1:5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c r="AO935" s="16"/>
      <c r="AP935" s="16"/>
      <c r="AQ935" s="16"/>
      <c r="AR935" s="16"/>
      <c r="AS935" s="16"/>
      <c r="AT935" s="16"/>
      <c r="AU935" s="16"/>
      <c r="AV935" s="16"/>
      <c r="AW935" s="16"/>
      <c r="AX935" s="16"/>
      <c r="AY935" s="16"/>
      <c r="AZ935" s="16"/>
      <c r="BA935" s="16"/>
      <c r="BB935" s="16"/>
      <c r="BC935" s="16"/>
      <c r="BD935" s="16"/>
    </row>
    <row r="936" spans="1:5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c r="AO936" s="16"/>
      <c r="AP936" s="16"/>
      <c r="AQ936" s="16"/>
      <c r="AR936" s="16"/>
      <c r="AS936" s="16"/>
      <c r="AT936" s="16"/>
      <c r="AU936" s="16"/>
      <c r="AV936" s="16"/>
      <c r="AW936" s="16"/>
      <c r="AX936" s="16"/>
      <c r="AY936" s="16"/>
      <c r="AZ936" s="16"/>
      <c r="BA936" s="16"/>
      <c r="BB936" s="16"/>
      <c r="BC936" s="16"/>
      <c r="BD936" s="16"/>
    </row>
    <row r="937" spans="1:5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c r="AO937" s="16"/>
      <c r="AP937" s="16"/>
      <c r="AQ937" s="16"/>
      <c r="AR937" s="16"/>
      <c r="AS937" s="16"/>
      <c r="AT937" s="16"/>
      <c r="AU937" s="16"/>
      <c r="AV937" s="16"/>
      <c r="AW937" s="16"/>
      <c r="AX937" s="16"/>
      <c r="AY937" s="16"/>
      <c r="AZ937" s="16"/>
      <c r="BA937" s="16"/>
      <c r="BB937" s="16"/>
      <c r="BC937" s="16"/>
      <c r="BD937" s="16"/>
    </row>
    <row r="938" spans="1:5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c r="AO938" s="16"/>
      <c r="AP938" s="16"/>
      <c r="AQ938" s="16"/>
      <c r="AR938" s="16"/>
      <c r="AS938" s="16"/>
      <c r="AT938" s="16"/>
      <c r="AU938" s="16"/>
      <c r="AV938" s="16"/>
      <c r="AW938" s="16"/>
      <c r="AX938" s="16"/>
      <c r="AY938" s="16"/>
      <c r="AZ938" s="16"/>
      <c r="BA938" s="16"/>
      <c r="BB938" s="16"/>
      <c r="BC938" s="16"/>
      <c r="BD938" s="16"/>
    </row>
    <row r="939" spans="1:5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c r="AO939" s="16"/>
      <c r="AP939" s="16"/>
      <c r="AQ939" s="16"/>
      <c r="AR939" s="16"/>
      <c r="AS939" s="16"/>
      <c r="AT939" s="16"/>
      <c r="AU939" s="16"/>
      <c r="AV939" s="16"/>
      <c r="AW939" s="16"/>
      <c r="AX939" s="16"/>
      <c r="AY939" s="16"/>
      <c r="AZ939" s="16"/>
      <c r="BA939" s="16"/>
      <c r="BB939" s="16"/>
      <c r="BC939" s="16"/>
      <c r="BD939" s="16"/>
    </row>
    <row r="940" spans="1:5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c r="AO940" s="16"/>
      <c r="AP940" s="16"/>
      <c r="AQ940" s="16"/>
      <c r="AR940" s="16"/>
      <c r="AS940" s="16"/>
      <c r="AT940" s="16"/>
      <c r="AU940" s="16"/>
      <c r="AV940" s="16"/>
      <c r="AW940" s="16"/>
      <c r="AX940" s="16"/>
      <c r="AY940" s="16"/>
      <c r="AZ940" s="16"/>
      <c r="BA940" s="16"/>
      <c r="BB940" s="16"/>
      <c r="BC940" s="16"/>
      <c r="BD940" s="16"/>
    </row>
    <row r="941" spans="1:5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c r="AO941" s="16"/>
      <c r="AP941" s="16"/>
      <c r="AQ941" s="16"/>
      <c r="AR941" s="16"/>
      <c r="AS941" s="16"/>
      <c r="AT941" s="16"/>
      <c r="AU941" s="16"/>
      <c r="AV941" s="16"/>
      <c r="AW941" s="16"/>
      <c r="AX941" s="16"/>
      <c r="AY941" s="16"/>
      <c r="AZ941" s="16"/>
      <c r="BA941" s="16"/>
      <c r="BB941" s="16"/>
      <c r="BC941" s="16"/>
      <c r="BD941" s="16"/>
    </row>
    <row r="942" spans="1:5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c r="AO942" s="16"/>
      <c r="AP942" s="16"/>
      <c r="AQ942" s="16"/>
      <c r="AR942" s="16"/>
      <c r="AS942" s="16"/>
      <c r="AT942" s="16"/>
      <c r="AU942" s="16"/>
      <c r="AV942" s="16"/>
      <c r="AW942" s="16"/>
      <c r="AX942" s="16"/>
      <c r="AY942" s="16"/>
      <c r="AZ942" s="16"/>
      <c r="BA942" s="16"/>
      <c r="BB942" s="16"/>
      <c r="BC942" s="16"/>
      <c r="BD942" s="16"/>
    </row>
    <row r="943" spans="1:5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c r="AO943" s="16"/>
      <c r="AP943" s="16"/>
      <c r="AQ943" s="16"/>
      <c r="AR943" s="16"/>
      <c r="AS943" s="16"/>
      <c r="AT943" s="16"/>
      <c r="AU943" s="16"/>
      <c r="AV943" s="16"/>
      <c r="AW943" s="16"/>
      <c r="AX943" s="16"/>
      <c r="AY943" s="16"/>
      <c r="AZ943" s="16"/>
      <c r="BA943" s="16"/>
      <c r="BB943" s="16"/>
      <c r="BC943" s="16"/>
      <c r="BD943" s="16"/>
    </row>
    <row r="944" spans="1:5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c r="AO944" s="16"/>
      <c r="AP944" s="16"/>
      <c r="AQ944" s="16"/>
      <c r="AR944" s="16"/>
      <c r="AS944" s="16"/>
      <c r="AT944" s="16"/>
      <c r="AU944" s="16"/>
      <c r="AV944" s="16"/>
      <c r="AW944" s="16"/>
      <c r="AX944" s="16"/>
      <c r="AY944" s="16"/>
      <c r="AZ944" s="16"/>
      <c r="BA944" s="16"/>
      <c r="BB944" s="16"/>
      <c r="BC944" s="16"/>
      <c r="BD944" s="16"/>
    </row>
    <row r="945" spans="1:5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c r="AO945" s="16"/>
      <c r="AP945" s="16"/>
      <c r="AQ945" s="16"/>
      <c r="AR945" s="16"/>
      <c r="AS945" s="16"/>
      <c r="AT945" s="16"/>
      <c r="AU945" s="16"/>
      <c r="AV945" s="16"/>
      <c r="AW945" s="16"/>
      <c r="AX945" s="16"/>
      <c r="AY945" s="16"/>
      <c r="AZ945" s="16"/>
      <c r="BA945" s="16"/>
      <c r="BB945" s="16"/>
      <c r="BC945" s="16"/>
      <c r="BD945" s="16"/>
    </row>
    <row r="946" spans="1:5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c r="AO946" s="16"/>
      <c r="AP946" s="16"/>
      <c r="AQ946" s="16"/>
      <c r="AR946" s="16"/>
      <c r="AS946" s="16"/>
      <c r="AT946" s="16"/>
      <c r="AU946" s="16"/>
      <c r="AV946" s="16"/>
      <c r="AW946" s="16"/>
      <c r="AX946" s="16"/>
      <c r="AY946" s="16"/>
      <c r="AZ946" s="16"/>
      <c r="BA946" s="16"/>
      <c r="BB946" s="16"/>
      <c r="BC946" s="16"/>
      <c r="BD946" s="16"/>
    </row>
    <row r="947" spans="1:5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c r="AO947" s="16"/>
      <c r="AP947" s="16"/>
      <c r="AQ947" s="16"/>
      <c r="AR947" s="16"/>
      <c r="AS947" s="16"/>
      <c r="AT947" s="16"/>
      <c r="AU947" s="16"/>
      <c r="AV947" s="16"/>
      <c r="AW947" s="16"/>
      <c r="AX947" s="16"/>
      <c r="AY947" s="16"/>
      <c r="AZ947" s="16"/>
      <c r="BA947" s="16"/>
      <c r="BB947" s="16"/>
      <c r="BC947" s="16"/>
      <c r="BD947" s="16"/>
    </row>
    <row r="948" spans="1:5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c r="AO948" s="16"/>
      <c r="AP948" s="16"/>
      <c r="AQ948" s="16"/>
      <c r="AR948" s="16"/>
      <c r="AS948" s="16"/>
      <c r="AT948" s="16"/>
      <c r="AU948" s="16"/>
      <c r="AV948" s="16"/>
      <c r="AW948" s="16"/>
      <c r="AX948" s="16"/>
      <c r="AY948" s="16"/>
      <c r="AZ948" s="16"/>
      <c r="BA948" s="16"/>
      <c r="BB948" s="16"/>
      <c r="BC948" s="16"/>
      <c r="BD948" s="16"/>
    </row>
    <row r="949" spans="1:5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c r="AO949" s="16"/>
      <c r="AP949" s="16"/>
      <c r="AQ949" s="16"/>
      <c r="AR949" s="16"/>
      <c r="AS949" s="16"/>
      <c r="AT949" s="16"/>
      <c r="AU949" s="16"/>
      <c r="AV949" s="16"/>
      <c r="AW949" s="16"/>
      <c r="AX949" s="16"/>
      <c r="AY949" s="16"/>
      <c r="AZ949" s="16"/>
      <c r="BA949" s="16"/>
      <c r="BB949" s="16"/>
      <c r="BC949" s="16"/>
      <c r="BD949" s="16"/>
    </row>
    <row r="950" spans="1:5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c r="AO950" s="16"/>
      <c r="AP950" s="16"/>
      <c r="AQ950" s="16"/>
      <c r="AR950" s="16"/>
      <c r="AS950" s="16"/>
      <c r="AT950" s="16"/>
      <c r="AU950" s="16"/>
      <c r="AV950" s="16"/>
      <c r="AW950" s="16"/>
      <c r="AX950" s="16"/>
      <c r="AY950" s="16"/>
      <c r="AZ950" s="16"/>
      <c r="BA950" s="16"/>
      <c r="BB950" s="16"/>
      <c r="BC950" s="16"/>
      <c r="BD950" s="16"/>
    </row>
    <row r="951" spans="1:5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c r="AO951" s="16"/>
      <c r="AP951" s="16"/>
      <c r="AQ951" s="16"/>
      <c r="AR951" s="16"/>
      <c r="AS951" s="16"/>
      <c r="AT951" s="16"/>
      <c r="AU951" s="16"/>
      <c r="AV951" s="16"/>
      <c r="AW951" s="16"/>
      <c r="AX951" s="16"/>
      <c r="AY951" s="16"/>
      <c r="AZ951" s="16"/>
      <c r="BA951" s="16"/>
      <c r="BB951" s="16"/>
      <c r="BC951" s="16"/>
      <c r="BD951" s="16"/>
    </row>
    <row r="952" spans="1:5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c r="AO952" s="16"/>
      <c r="AP952" s="16"/>
      <c r="AQ952" s="16"/>
      <c r="AR952" s="16"/>
      <c r="AS952" s="16"/>
      <c r="AT952" s="16"/>
      <c r="AU952" s="16"/>
      <c r="AV952" s="16"/>
      <c r="AW952" s="16"/>
      <c r="AX952" s="16"/>
      <c r="AY952" s="16"/>
      <c r="AZ952" s="16"/>
      <c r="BA952" s="16"/>
      <c r="BB952" s="16"/>
      <c r="BC952" s="16"/>
      <c r="BD952" s="16"/>
    </row>
    <row r="953" spans="1:5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c r="AO953" s="16"/>
      <c r="AP953" s="16"/>
      <c r="AQ953" s="16"/>
      <c r="AR953" s="16"/>
      <c r="AS953" s="16"/>
      <c r="AT953" s="16"/>
      <c r="AU953" s="16"/>
      <c r="AV953" s="16"/>
      <c r="AW953" s="16"/>
      <c r="AX953" s="16"/>
      <c r="AY953" s="16"/>
      <c r="AZ953" s="16"/>
      <c r="BA953" s="16"/>
      <c r="BB953" s="16"/>
      <c r="BC953" s="16"/>
      <c r="BD953" s="16"/>
    </row>
    <row r="954" spans="1:5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c r="AO954" s="16"/>
      <c r="AP954" s="16"/>
      <c r="AQ954" s="16"/>
      <c r="AR954" s="16"/>
      <c r="AS954" s="16"/>
      <c r="AT954" s="16"/>
      <c r="AU954" s="16"/>
      <c r="AV954" s="16"/>
      <c r="AW954" s="16"/>
      <c r="AX954" s="16"/>
      <c r="AY954" s="16"/>
      <c r="AZ954" s="16"/>
      <c r="BA954" s="16"/>
      <c r="BB954" s="16"/>
      <c r="BC954" s="16"/>
      <c r="BD954" s="16"/>
    </row>
    <row r="955" spans="1:5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c r="AO955" s="16"/>
      <c r="AP955" s="16"/>
      <c r="AQ955" s="16"/>
      <c r="AR955" s="16"/>
      <c r="AS955" s="16"/>
      <c r="AT955" s="16"/>
      <c r="AU955" s="16"/>
      <c r="AV955" s="16"/>
      <c r="AW955" s="16"/>
      <c r="AX955" s="16"/>
      <c r="AY955" s="16"/>
      <c r="AZ955" s="16"/>
      <c r="BA955" s="16"/>
      <c r="BB955" s="16"/>
      <c r="BC955" s="16"/>
      <c r="BD955" s="16"/>
    </row>
    <row r="956" spans="1:5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c r="AO956" s="16"/>
      <c r="AP956" s="16"/>
      <c r="AQ956" s="16"/>
      <c r="AR956" s="16"/>
      <c r="AS956" s="16"/>
      <c r="AT956" s="16"/>
      <c r="AU956" s="16"/>
      <c r="AV956" s="16"/>
      <c r="AW956" s="16"/>
      <c r="AX956" s="16"/>
      <c r="AY956" s="16"/>
      <c r="AZ956" s="16"/>
      <c r="BA956" s="16"/>
      <c r="BB956" s="16"/>
      <c r="BC956" s="16"/>
      <c r="BD956" s="16"/>
    </row>
    <row r="957" spans="1:5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c r="AO957" s="16"/>
      <c r="AP957" s="16"/>
      <c r="AQ957" s="16"/>
      <c r="AR957" s="16"/>
      <c r="AS957" s="16"/>
      <c r="AT957" s="16"/>
      <c r="AU957" s="16"/>
      <c r="AV957" s="16"/>
      <c r="AW957" s="16"/>
      <c r="AX957" s="16"/>
      <c r="AY957" s="16"/>
      <c r="AZ957" s="16"/>
      <c r="BA957" s="16"/>
      <c r="BB957" s="16"/>
      <c r="BC957" s="16"/>
      <c r="BD957" s="16"/>
    </row>
    <row r="958" spans="1:5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c r="AO958" s="16"/>
      <c r="AP958" s="16"/>
      <c r="AQ958" s="16"/>
      <c r="AR958" s="16"/>
      <c r="AS958" s="16"/>
      <c r="AT958" s="16"/>
      <c r="AU958" s="16"/>
      <c r="AV958" s="16"/>
      <c r="AW958" s="16"/>
      <c r="AX958" s="16"/>
      <c r="AY958" s="16"/>
      <c r="AZ958" s="16"/>
      <c r="BA958" s="16"/>
      <c r="BB958" s="16"/>
      <c r="BC958" s="16"/>
      <c r="BD958" s="16"/>
    </row>
    <row r="959" spans="1:5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c r="AO959" s="16"/>
      <c r="AP959" s="16"/>
      <c r="AQ959" s="16"/>
      <c r="AR959" s="16"/>
      <c r="AS959" s="16"/>
      <c r="AT959" s="16"/>
      <c r="AU959" s="16"/>
      <c r="AV959" s="16"/>
      <c r="AW959" s="16"/>
      <c r="AX959" s="16"/>
      <c r="AY959" s="16"/>
      <c r="AZ959" s="16"/>
      <c r="BA959" s="16"/>
      <c r="BB959" s="16"/>
      <c r="BC959" s="16"/>
      <c r="BD959" s="16"/>
    </row>
    <row r="960" spans="1:5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c r="AO960" s="16"/>
      <c r="AP960" s="16"/>
      <c r="AQ960" s="16"/>
      <c r="AR960" s="16"/>
      <c r="AS960" s="16"/>
      <c r="AT960" s="16"/>
      <c r="AU960" s="16"/>
      <c r="AV960" s="16"/>
      <c r="AW960" s="16"/>
      <c r="AX960" s="16"/>
      <c r="AY960" s="16"/>
      <c r="AZ960" s="16"/>
      <c r="BA960" s="16"/>
      <c r="BB960" s="16"/>
      <c r="BC960" s="16"/>
      <c r="BD960" s="16"/>
    </row>
    <row r="961" spans="1:5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c r="AO961" s="16"/>
      <c r="AP961" s="16"/>
      <c r="AQ961" s="16"/>
      <c r="AR961" s="16"/>
      <c r="AS961" s="16"/>
      <c r="AT961" s="16"/>
      <c r="AU961" s="16"/>
      <c r="AV961" s="16"/>
      <c r="AW961" s="16"/>
      <c r="AX961" s="16"/>
      <c r="AY961" s="16"/>
      <c r="AZ961" s="16"/>
      <c r="BA961" s="16"/>
      <c r="BB961" s="16"/>
      <c r="BC961" s="16"/>
      <c r="BD961" s="16"/>
    </row>
    <row r="962" spans="1:5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c r="AO962" s="16"/>
      <c r="AP962" s="16"/>
      <c r="AQ962" s="16"/>
      <c r="AR962" s="16"/>
      <c r="AS962" s="16"/>
      <c r="AT962" s="16"/>
      <c r="AU962" s="16"/>
      <c r="AV962" s="16"/>
      <c r="AW962" s="16"/>
      <c r="AX962" s="16"/>
      <c r="AY962" s="16"/>
      <c r="AZ962" s="16"/>
      <c r="BA962" s="16"/>
      <c r="BB962" s="16"/>
      <c r="BC962" s="16"/>
      <c r="BD962" s="16"/>
    </row>
    <row r="963" spans="1:5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c r="AO963" s="16"/>
      <c r="AP963" s="16"/>
      <c r="AQ963" s="16"/>
      <c r="AR963" s="16"/>
      <c r="AS963" s="16"/>
      <c r="AT963" s="16"/>
      <c r="AU963" s="16"/>
      <c r="AV963" s="16"/>
      <c r="AW963" s="16"/>
      <c r="AX963" s="16"/>
      <c r="AY963" s="16"/>
      <c r="AZ963" s="16"/>
      <c r="BA963" s="16"/>
      <c r="BB963" s="16"/>
      <c r="BC963" s="16"/>
      <c r="BD963" s="16"/>
    </row>
    <row r="964" spans="1:5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c r="AO964" s="16"/>
      <c r="AP964" s="16"/>
      <c r="AQ964" s="16"/>
      <c r="AR964" s="16"/>
      <c r="AS964" s="16"/>
      <c r="AT964" s="16"/>
      <c r="AU964" s="16"/>
      <c r="AV964" s="16"/>
      <c r="AW964" s="16"/>
      <c r="AX964" s="16"/>
      <c r="AY964" s="16"/>
      <c r="AZ964" s="16"/>
      <c r="BA964" s="16"/>
      <c r="BB964" s="16"/>
      <c r="BC964" s="16"/>
      <c r="BD964" s="16"/>
    </row>
    <row r="965" spans="1:5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c r="AO965" s="16"/>
      <c r="AP965" s="16"/>
      <c r="AQ965" s="16"/>
      <c r="AR965" s="16"/>
      <c r="AS965" s="16"/>
      <c r="AT965" s="16"/>
      <c r="AU965" s="16"/>
      <c r="AV965" s="16"/>
      <c r="AW965" s="16"/>
      <c r="AX965" s="16"/>
      <c r="AY965" s="16"/>
      <c r="AZ965" s="16"/>
      <c r="BA965" s="16"/>
      <c r="BB965" s="16"/>
      <c r="BC965" s="16"/>
      <c r="BD965" s="16"/>
    </row>
    <row r="966" spans="1:5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c r="AO966" s="16"/>
      <c r="AP966" s="16"/>
      <c r="AQ966" s="16"/>
      <c r="AR966" s="16"/>
      <c r="AS966" s="16"/>
      <c r="AT966" s="16"/>
      <c r="AU966" s="16"/>
      <c r="AV966" s="16"/>
      <c r="AW966" s="16"/>
      <c r="AX966" s="16"/>
      <c r="AY966" s="16"/>
      <c r="AZ966" s="16"/>
      <c r="BA966" s="16"/>
      <c r="BB966" s="16"/>
      <c r="BC966" s="16"/>
      <c r="BD966" s="16"/>
    </row>
    <row r="967" spans="1:5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c r="AO967" s="16"/>
      <c r="AP967" s="16"/>
      <c r="AQ967" s="16"/>
      <c r="AR967" s="16"/>
      <c r="AS967" s="16"/>
      <c r="AT967" s="16"/>
      <c r="AU967" s="16"/>
      <c r="AV967" s="16"/>
      <c r="AW967" s="16"/>
      <c r="AX967" s="16"/>
      <c r="AY967" s="16"/>
      <c r="AZ967" s="16"/>
      <c r="BA967" s="16"/>
      <c r="BB967" s="16"/>
      <c r="BC967" s="16"/>
      <c r="BD967" s="16"/>
    </row>
    <row r="968" spans="1:5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c r="AO968" s="16"/>
      <c r="AP968" s="16"/>
      <c r="AQ968" s="16"/>
      <c r="AR968" s="16"/>
      <c r="AS968" s="16"/>
      <c r="AT968" s="16"/>
      <c r="AU968" s="16"/>
      <c r="AV968" s="16"/>
      <c r="AW968" s="16"/>
      <c r="AX968" s="16"/>
      <c r="AY968" s="16"/>
      <c r="AZ968" s="16"/>
      <c r="BA968" s="16"/>
      <c r="BB968" s="16"/>
      <c r="BC968" s="16"/>
      <c r="BD968" s="16"/>
    </row>
    <row r="969" spans="1:5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c r="AO969" s="16"/>
      <c r="AP969" s="16"/>
      <c r="AQ969" s="16"/>
      <c r="AR969" s="16"/>
      <c r="AS969" s="16"/>
      <c r="AT969" s="16"/>
      <c r="AU969" s="16"/>
      <c r="AV969" s="16"/>
      <c r="AW969" s="16"/>
      <c r="AX969" s="16"/>
      <c r="AY969" s="16"/>
      <c r="AZ969" s="16"/>
      <c r="BA969" s="16"/>
      <c r="BB969" s="16"/>
      <c r="BC969" s="16"/>
      <c r="BD969" s="16"/>
    </row>
    <row r="970" spans="1:5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c r="AO970" s="16"/>
      <c r="AP970" s="16"/>
      <c r="AQ970" s="16"/>
      <c r="AR970" s="16"/>
      <c r="AS970" s="16"/>
      <c r="AT970" s="16"/>
      <c r="AU970" s="16"/>
      <c r="AV970" s="16"/>
      <c r="AW970" s="16"/>
      <c r="AX970" s="16"/>
      <c r="AY970" s="16"/>
      <c r="AZ970" s="16"/>
      <c r="BA970" s="16"/>
      <c r="BB970" s="16"/>
      <c r="BC970" s="16"/>
      <c r="BD970" s="16"/>
    </row>
    <row r="971" spans="1:5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c r="AO971" s="16"/>
      <c r="AP971" s="16"/>
      <c r="AQ971" s="16"/>
      <c r="AR971" s="16"/>
      <c r="AS971" s="16"/>
      <c r="AT971" s="16"/>
      <c r="AU971" s="16"/>
      <c r="AV971" s="16"/>
      <c r="AW971" s="16"/>
      <c r="AX971" s="16"/>
      <c r="AY971" s="16"/>
      <c r="AZ971" s="16"/>
      <c r="BA971" s="16"/>
      <c r="BB971" s="16"/>
      <c r="BC971" s="16"/>
      <c r="BD971" s="16"/>
    </row>
    <row r="972" spans="1:5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c r="AO972" s="16"/>
      <c r="AP972" s="16"/>
      <c r="AQ972" s="16"/>
      <c r="AR972" s="16"/>
      <c r="AS972" s="16"/>
      <c r="AT972" s="16"/>
      <c r="AU972" s="16"/>
      <c r="AV972" s="16"/>
      <c r="AW972" s="16"/>
      <c r="AX972" s="16"/>
      <c r="AY972" s="16"/>
      <c r="AZ972" s="16"/>
      <c r="BA972" s="16"/>
      <c r="BB972" s="16"/>
      <c r="BC972" s="16"/>
      <c r="BD972" s="16"/>
    </row>
    <row r="973" spans="1:5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c r="AO973" s="16"/>
      <c r="AP973" s="16"/>
      <c r="AQ973" s="16"/>
      <c r="AR973" s="16"/>
      <c r="AS973" s="16"/>
      <c r="AT973" s="16"/>
      <c r="AU973" s="16"/>
      <c r="AV973" s="16"/>
      <c r="AW973" s="16"/>
      <c r="AX973" s="16"/>
      <c r="AY973" s="16"/>
      <c r="AZ973" s="16"/>
      <c r="BA973" s="16"/>
      <c r="BB973" s="16"/>
      <c r="BC973" s="16"/>
      <c r="BD973" s="16"/>
    </row>
    <row r="974" spans="1:5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c r="AO974" s="16"/>
      <c r="AP974" s="16"/>
      <c r="AQ974" s="16"/>
      <c r="AR974" s="16"/>
      <c r="AS974" s="16"/>
      <c r="AT974" s="16"/>
      <c r="AU974" s="16"/>
      <c r="AV974" s="16"/>
      <c r="AW974" s="16"/>
      <c r="AX974" s="16"/>
      <c r="AY974" s="16"/>
      <c r="AZ974" s="16"/>
      <c r="BA974" s="16"/>
      <c r="BB974" s="16"/>
      <c r="BC974" s="16"/>
      <c r="BD974" s="16"/>
    </row>
    <row r="975" spans="1:5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c r="AO975" s="16"/>
      <c r="AP975" s="16"/>
      <c r="AQ975" s="16"/>
      <c r="AR975" s="16"/>
      <c r="AS975" s="16"/>
      <c r="AT975" s="16"/>
      <c r="AU975" s="16"/>
      <c r="AV975" s="16"/>
      <c r="AW975" s="16"/>
      <c r="AX975" s="16"/>
      <c r="AY975" s="16"/>
      <c r="AZ975" s="16"/>
      <c r="BA975" s="16"/>
      <c r="BB975" s="16"/>
      <c r="BC975" s="16"/>
      <c r="BD975" s="16"/>
    </row>
    <row r="976" spans="1:5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c r="AO976" s="16"/>
      <c r="AP976" s="16"/>
      <c r="AQ976" s="16"/>
      <c r="AR976" s="16"/>
      <c r="AS976" s="16"/>
      <c r="AT976" s="16"/>
      <c r="AU976" s="16"/>
      <c r="AV976" s="16"/>
      <c r="AW976" s="16"/>
      <c r="AX976" s="16"/>
      <c r="AY976" s="16"/>
      <c r="AZ976" s="16"/>
      <c r="BA976" s="16"/>
      <c r="BB976" s="16"/>
      <c r="BC976" s="16"/>
      <c r="BD976" s="16"/>
    </row>
    <row r="977" spans="1:5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c r="AO977" s="16"/>
      <c r="AP977" s="16"/>
      <c r="AQ977" s="16"/>
      <c r="AR977" s="16"/>
      <c r="AS977" s="16"/>
      <c r="AT977" s="16"/>
      <c r="AU977" s="16"/>
      <c r="AV977" s="16"/>
      <c r="AW977" s="16"/>
      <c r="AX977" s="16"/>
      <c r="AY977" s="16"/>
      <c r="AZ977" s="16"/>
      <c r="BA977" s="16"/>
      <c r="BB977" s="16"/>
      <c r="BC977" s="16"/>
      <c r="BD977" s="16"/>
    </row>
    <row r="978" spans="1:5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c r="AO978" s="16"/>
      <c r="AP978" s="16"/>
      <c r="AQ978" s="16"/>
      <c r="AR978" s="16"/>
      <c r="AS978" s="16"/>
      <c r="AT978" s="16"/>
      <c r="AU978" s="16"/>
      <c r="AV978" s="16"/>
      <c r="AW978" s="16"/>
      <c r="AX978" s="16"/>
      <c r="AY978" s="16"/>
      <c r="AZ978" s="16"/>
      <c r="BA978" s="16"/>
      <c r="BB978" s="16"/>
      <c r="BC978" s="16"/>
      <c r="BD978" s="16"/>
    </row>
    <row r="979" spans="1:5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c r="AO979" s="16"/>
      <c r="AP979" s="16"/>
      <c r="AQ979" s="16"/>
      <c r="AR979" s="16"/>
      <c r="AS979" s="16"/>
      <c r="AT979" s="16"/>
      <c r="AU979" s="16"/>
      <c r="AV979" s="16"/>
      <c r="AW979" s="16"/>
      <c r="AX979" s="16"/>
      <c r="AY979" s="16"/>
      <c r="AZ979" s="16"/>
      <c r="BA979" s="16"/>
      <c r="BB979" s="16"/>
      <c r="BC979" s="16"/>
      <c r="BD979" s="16"/>
    </row>
    <row r="980" spans="1:5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c r="AO980" s="16"/>
      <c r="AP980" s="16"/>
      <c r="AQ980" s="16"/>
      <c r="AR980" s="16"/>
      <c r="AS980" s="16"/>
      <c r="AT980" s="16"/>
      <c r="AU980" s="16"/>
      <c r="AV980" s="16"/>
      <c r="AW980" s="16"/>
      <c r="AX980" s="16"/>
      <c r="AY980" s="16"/>
      <c r="AZ980" s="16"/>
      <c r="BA980" s="16"/>
      <c r="BB980" s="16"/>
      <c r="BC980" s="16"/>
      <c r="BD980" s="16"/>
    </row>
    <row r="981" spans="1:5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c r="AO981" s="16"/>
      <c r="AP981" s="16"/>
      <c r="AQ981" s="16"/>
      <c r="AR981" s="16"/>
      <c r="AS981" s="16"/>
      <c r="AT981" s="16"/>
      <c r="AU981" s="16"/>
      <c r="AV981" s="16"/>
      <c r="AW981" s="16"/>
      <c r="AX981" s="16"/>
      <c r="AY981" s="16"/>
      <c r="AZ981" s="16"/>
      <c r="BA981" s="16"/>
      <c r="BB981" s="16"/>
      <c r="BC981" s="16"/>
      <c r="BD981" s="16"/>
    </row>
    <row r="982" spans="1:5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c r="AO982" s="16"/>
      <c r="AP982" s="16"/>
      <c r="AQ982" s="16"/>
      <c r="AR982" s="16"/>
      <c r="AS982" s="16"/>
      <c r="AT982" s="16"/>
      <c r="AU982" s="16"/>
      <c r="AV982" s="16"/>
      <c r="AW982" s="16"/>
      <c r="AX982" s="16"/>
      <c r="AY982" s="16"/>
      <c r="AZ982" s="16"/>
      <c r="BA982" s="16"/>
      <c r="BB982" s="16"/>
      <c r="BC982" s="16"/>
      <c r="BD982" s="16"/>
    </row>
    <row r="983" spans="1:5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c r="AO983" s="16"/>
      <c r="AP983" s="16"/>
      <c r="AQ983" s="16"/>
      <c r="AR983" s="16"/>
      <c r="AS983" s="16"/>
      <c r="AT983" s="16"/>
      <c r="AU983" s="16"/>
      <c r="AV983" s="16"/>
      <c r="AW983" s="16"/>
      <c r="AX983" s="16"/>
      <c r="AY983" s="16"/>
      <c r="AZ983" s="16"/>
      <c r="BA983" s="16"/>
      <c r="BB983" s="16"/>
      <c r="BC983" s="16"/>
      <c r="BD983" s="16"/>
    </row>
    <row r="984" spans="1:5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c r="AO984" s="16"/>
      <c r="AP984" s="16"/>
      <c r="AQ984" s="16"/>
      <c r="AR984" s="16"/>
      <c r="AS984" s="16"/>
      <c r="AT984" s="16"/>
      <c r="AU984" s="16"/>
      <c r="AV984" s="16"/>
      <c r="AW984" s="16"/>
      <c r="AX984" s="16"/>
      <c r="AY984" s="16"/>
      <c r="AZ984" s="16"/>
      <c r="BA984" s="16"/>
      <c r="BB984" s="16"/>
      <c r="BC984" s="16"/>
      <c r="BD984" s="16"/>
    </row>
    <row r="985" spans="1:5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c r="AO985" s="16"/>
      <c r="AP985" s="16"/>
      <c r="AQ985" s="16"/>
      <c r="AR985" s="16"/>
      <c r="AS985" s="16"/>
      <c r="AT985" s="16"/>
      <c r="AU985" s="16"/>
      <c r="AV985" s="16"/>
      <c r="AW985" s="16"/>
      <c r="AX985" s="16"/>
      <c r="AY985" s="16"/>
      <c r="AZ985" s="16"/>
      <c r="BA985" s="16"/>
      <c r="BB985" s="16"/>
      <c r="BC985" s="16"/>
      <c r="BD985" s="16"/>
    </row>
    <row r="986" spans="1:5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c r="AO986" s="16"/>
      <c r="AP986" s="16"/>
      <c r="AQ986" s="16"/>
      <c r="AR986" s="16"/>
      <c r="AS986" s="16"/>
      <c r="AT986" s="16"/>
      <c r="AU986" s="16"/>
      <c r="AV986" s="16"/>
      <c r="AW986" s="16"/>
      <c r="AX986" s="16"/>
      <c r="AY986" s="16"/>
      <c r="AZ986" s="16"/>
      <c r="BA986" s="16"/>
      <c r="BB986" s="16"/>
      <c r="BC986" s="16"/>
      <c r="BD986" s="16"/>
    </row>
    <row r="987" spans="1:56" ht="12.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c r="AG987" s="16"/>
      <c r="AH987" s="16"/>
      <c r="AI987" s="16"/>
      <c r="AJ987" s="16"/>
      <c r="AK987" s="16"/>
      <c r="AL987" s="16"/>
      <c r="AM987" s="16"/>
      <c r="AN987" s="16"/>
      <c r="AO987" s="16"/>
      <c r="AP987" s="16"/>
      <c r="AQ987" s="16"/>
      <c r="AR987" s="16"/>
      <c r="AS987" s="16"/>
      <c r="AT987" s="16"/>
      <c r="AU987" s="16"/>
      <c r="AV987" s="16"/>
      <c r="AW987" s="16"/>
      <c r="AX987" s="16"/>
      <c r="AY987" s="16"/>
      <c r="AZ987" s="16"/>
      <c r="BA987" s="16"/>
      <c r="BB987" s="16"/>
      <c r="BC987" s="16"/>
      <c r="BD987" s="16"/>
    </row>
    <row r="988" spans="1:56" ht="12.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c r="AG988" s="16"/>
      <c r="AH988" s="16"/>
      <c r="AI988" s="16"/>
      <c r="AJ988" s="16"/>
      <c r="AK988" s="16"/>
      <c r="AL988" s="16"/>
      <c r="AM988" s="16"/>
      <c r="AN988" s="16"/>
      <c r="AO988" s="16"/>
      <c r="AP988" s="16"/>
      <c r="AQ988" s="16"/>
      <c r="AR988" s="16"/>
      <c r="AS988" s="16"/>
      <c r="AT988" s="16"/>
      <c r="AU988" s="16"/>
      <c r="AV988" s="16"/>
      <c r="AW988" s="16"/>
      <c r="AX988" s="16"/>
      <c r="AY988" s="16"/>
      <c r="AZ988" s="16"/>
      <c r="BA988" s="16"/>
      <c r="BB988" s="16"/>
      <c r="BC988" s="16"/>
      <c r="BD988" s="16"/>
    </row>
    <row r="989" spans="1:56" ht="12.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c r="AG989" s="16"/>
      <c r="AH989" s="16"/>
      <c r="AI989" s="16"/>
      <c r="AJ989" s="16"/>
      <c r="AK989" s="16"/>
      <c r="AL989" s="16"/>
      <c r="AM989" s="16"/>
      <c r="AN989" s="16"/>
      <c r="AO989" s="16"/>
      <c r="AP989" s="16"/>
      <c r="AQ989" s="16"/>
      <c r="AR989" s="16"/>
      <c r="AS989" s="16"/>
      <c r="AT989" s="16"/>
      <c r="AU989" s="16"/>
      <c r="AV989" s="16"/>
      <c r="AW989" s="16"/>
      <c r="AX989" s="16"/>
      <c r="AY989" s="16"/>
      <c r="AZ989" s="16"/>
      <c r="BA989" s="16"/>
      <c r="BB989" s="16"/>
      <c r="BC989" s="16"/>
      <c r="BD989" s="16"/>
    </row>
    <row r="990" spans="1:56" ht="12.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c r="AE990" s="16"/>
      <c r="AF990" s="16"/>
      <c r="AG990" s="16"/>
      <c r="AH990" s="16"/>
      <c r="AI990" s="16"/>
      <c r="AJ990" s="16"/>
      <c r="AK990" s="16"/>
      <c r="AL990" s="16"/>
      <c r="AM990" s="16"/>
      <c r="AN990" s="16"/>
      <c r="AO990" s="16"/>
      <c r="AP990" s="16"/>
      <c r="AQ990" s="16"/>
      <c r="AR990" s="16"/>
      <c r="AS990" s="16"/>
      <c r="AT990" s="16"/>
      <c r="AU990" s="16"/>
      <c r="AV990" s="16"/>
      <c r="AW990" s="16"/>
      <c r="AX990" s="16"/>
      <c r="AY990" s="16"/>
      <c r="AZ990" s="16"/>
      <c r="BA990" s="16"/>
      <c r="BB990" s="16"/>
      <c r="BC990" s="16"/>
      <c r="BD990" s="16"/>
    </row>
    <row r="991" spans="1:56" ht="12.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c r="AE991" s="16"/>
      <c r="AF991" s="16"/>
      <c r="AG991" s="16"/>
      <c r="AH991" s="16"/>
      <c r="AI991" s="16"/>
      <c r="AJ991" s="16"/>
      <c r="AK991" s="16"/>
      <c r="AL991" s="16"/>
      <c r="AM991" s="16"/>
      <c r="AN991" s="16"/>
      <c r="AO991" s="16"/>
      <c r="AP991" s="16"/>
      <c r="AQ991" s="16"/>
      <c r="AR991" s="16"/>
      <c r="AS991" s="16"/>
      <c r="AT991" s="16"/>
      <c r="AU991" s="16"/>
      <c r="AV991" s="16"/>
      <c r="AW991" s="16"/>
      <c r="AX991" s="16"/>
      <c r="AY991" s="16"/>
      <c r="AZ991" s="16"/>
      <c r="BA991" s="16"/>
      <c r="BB991" s="16"/>
      <c r="BC991" s="16"/>
      <c r="BD991" s="16"/>
    </row>
  </sheetData>
  <mergeCells count="10">
    <mergeCell ref="A9:BA9"/>
    <mergeCell ref="D5:E5"/>
    <mergeCell ref="D6:E6"/>
    <mergeCell ref="A1:BA1"/>
    <mergeCell ref="A2:BA2"/>
    <mergeCell ref="A3:BA3"/>
    <mergeCell ref="A4:BA4"/>
    <mergeCell ref="A5:B5"/>
    <mergeCell ref="F5:BA6"/>
    <mergeCell ref="A6:B6"/>
  </mergeCells>
  <dataValidations count="9">
    <dataValidation type="custom" allowBlank="1" showErrorMessage="1" sqref="U7:U8 U22:U991 U10" xr:uid="{00000000-0002-0000-0000-000000000000}">
      <formula1>AND(GTE(LEN(U7),MIN((0),(600))),LTE(LEN(U7),MAX((0),(600))))</formula1>
    </dataValidation>
    <dataValidation type="custom" allowBlank="1" showErrorMessage="1" sqref="AO7:AO8 AO22:AO991 AO10" xr:uid="{00000000-0002-0000-0000-000001000000}">
      <formula1>AND(GTE(LEN(AO7),MIN((0),(500))),LTE(LEN(AO7),MAX((0),(500))))</formula1>
    </dataValidation>
    <dataValidation type="custom" allowBlank="1" showErrorMessage="1" sqref="AB7:AB8 AB10:AB991" xr:uid="{00000000-0002-0000-0000-000002000000}">
      <formula1>AND(GTE(LEN(AB7),MIN((0),(60))),LTE(LEN(AB7),MAX((0),(60))))</formula1>
    </dataValidation>
    <dataValidation type="custom" allowBlank="1" showErrorMessage="1" sqref="L7:M8 L22:M991 L10:M10" xr:uid="{00000000-0002-0000-0000-000003000000}">
      <formula1>AND(GTE(LEN(L7),MIN((0),(250))),LTE(LEN(L7),MAX((0),(250))))</formula1>
    </dataValidation>
    <dataValidation type="custom" allowBlank="1" showErrorMessage="1" sqref="V7:V8 Y7:AA8 AC7:AC8 V22:V991 Y22:AA991 AC10 V10 AC22:AC991 Y10:AA10" xr:uid="{00000000-0002-0000-0000-000004000000}">
      <formula1>AND(GTE(LEN(V7),MIN((0),(1000))),LTE(LEN(V7),MAX((0),(1000))))</formula1>
    </dataValidation>
    <dataValidation type="custom" allowBlank="1" showErrorMessage="1" sqref="AG7:AI8 AM7:AM8 AQ7:AQ8 AG22:AI991 AG10:AI10 AQ10:AQ991 AM10:AM991" xr:uid="{00000000-0002-0000-0000-000005000000}">
      <formula1>AND(GTE(LEN(AG7),MIN((0),(255))),LTE(LEN(AG7),MAX((0),(255))))</formula1>
    </dataValidation>
    <dataValidation type="custom" allowBlank="1" showErrorMessage="1" sqref="AD7:AD8 AJ7:AJ8 AL7:AL8 AN7:AN8 AJ22:AJ991 AD22:AD991 AJ10 AL22:AL991 AD10 AL10 AN10:AN991" xr:uid="{00000000-0002-0000-0000-000006000000}">
      <formula1>AND(GTE(LEN(AD7),MIN((0),(150))),LTE(LEN(AD7),MAX((0),(150))))</formula1>
    </dataValidation>
    <dataValidation type="list" allowBlank="1" showErrorMessage="1" sqref="B11:B21" xr:uid="{00000000-0002-0000-0000-000007000000}">
      <formula1>Hidden_24</formula1>
    </dataValidation>
    <dataValidation type="list" allowBlank="1" showErrorMessage="1" sqref="AK11:AK21" xr:uid="{00000000-0002-0000-0000-000008000000}">
      <formula1>Hidden_1_Tabla_3892815</formula1>
    </dataValidation>
  </dataValidations>
  <hyperlinks>
    <hyperlink ref="AE21" r:id="rId1" xr:uid="{00000000-0004-0000-0000-000001000000}"/>
    <hyperlink ref="AF21" r:id="rId2" xr:uid="{00000000-0004-0000-0000-000002000000}"/>
    <hyperlink ref="AS21" r:id="rId3" xr:uid="{00000000-0004-0000-0000-000003000000}"/>
    <hyperlink ref="AT21" r:id="rId4" xr:uid="{00000000-0004-0000-0000-000004000000}"/>
    <hyperlink ref="AU21" r:id="rId5" xr:uid="{00000000-0004-0000-0000-000005000000}"/>
    <hyperlink ref="AE20" r:id="rId6" xr:uid="{00000000-0004-0000-0000-000007000000}"/>
    <hyperlink ref="AF20" r:id="rId7" xr:uid="{00000000-0004-0000-0000-000008000000}"/>
    <hyperlink ref="AS20" r:id="rId8" xr:uid="{00000000-0004-0000-0000-000009000000}"/>
    <hyperlink ref="AT20" r:id="rId9" xr:uid="{00000000-0004-0000-0000-00000A000000}"/>
    <hyperlink ref="AU20" r:id="rId10" xr:uid="{00000000-0004-0000-0000-00000B000000}"/>
    <hyperlink ref="AW21" r:id="rId11" xr:uid="{00000000-0004-0000-0000-00000C000000}"/>
    <hyperlink ref="AW20" r:id="rId12" xr:uid="{00000000-0004-0000-0000-00000D000000}"/>
    <hyperlink ref="AE19" r:id="rId13" xr:uid="{00000000-0004-0000-0000-00000F000000}"/>
    <hyperlink ref="AF19" r:id="rId14" xr:uid="{00000000-0004-0000-0000-000010000000}"/>
    <hyperlink ref="AS19" r:id="rId15" xr:uid="{00000000-0004-0000-0000-000011000000}"/>
    <hyperlink ref="AT19" r:id="rId16" xr:uid="{00000000-0004-0000-0000-000012000000}"/>
    <hyperlink ref="AU19" r:id="rId17" xr:uid="{00000000-0004-0000-0000-000013000000}"/>
    <hyperlink ref="AW19" r:id="rId18" xr:uid="{98FC4269-6FC8-4EDA-9849-45A41F373B40}"/>
    <hyperlink ref="AE18" r:id="rId19" xr:uid="{183357E4-5092-45E5-A079-CCFC9AD7207B}"/>
    <hyperlink ref="AF18" r:id="rId20" xr:uid="{D6CF36B1-68CA-4FB1-AAF4-649BFD78BB28}"/>
    <hyperlink ref="AS18" r:id="rId21" xr:uid="{03E5A693-8494-4035-AD88-4B52C28A9890}"/>
    <hyperlink ref="AT18" r:id="rId22" xr:uid="{A7AD1AF4-853E-48D0-9B52-CD38E6588FED}"/>
    <hyperlink ref="AU18" r:id="rId23" xr:uid="{9C543CE0-2421-435E-8E79-1DF168040FE9}"/>
    <hyperlink ref="AE17" r:id="rId24" xr:uid="{B8029986-82ED-42CF-86B2-E65BFBC920E6}"/>
    <hyperlink ref="AF17" r:id="rId25" xr:uid="{F8962015-695C-465C-896C-766ADFF7AAA9}"/>
    <hyperlink ref="AS17" r:id="rId26" xr:uid="{D4F8FC8E-0330-4E22-BACF-B4BE49BDAE26}"/>
    <hyperlink ref="AT17" r:id="rId27" xr:uid="{5463BFA8-6147-4AF6-BF26-D901099B728A}"/>
    <hyperlink ref="AU17" r:id="rId28" xr:uid="{FFFAFF1E-B0EF-43BB-A2A5-C8AFC37A37AC}"/>
    <hyperlink ref="AE16" r:id="rId29" xr:uid="{83663D3E-90D4-4225-978F-F7C620895F31}"/>
    <hyperlink ref="AF16" r:id="rId30" xr:uid="{4A79D79E-B811-4C41-BF3B-8F33C34C9E55}"/>
    <hyperlink ref="AS16" r:id="rId31" xr:uid="{CE2AC52A-D9C9-48DF-B2CD-03279C269AC4}"/>
    <hyperlink ref="AT16" r:id="rId32" xr:uid="{E12BA80A-904A-40C5-AB56-C58220566C91}"/>
    <hyperlink ref="AU16" r:id="rId33" xr:uid="{E547895D-0025-439C-B7A2-FDFAE4F76291}"/>
    <hyperlink ref="AE15" r:id="rId34" xr:uid="{2CBBBA04-D31B-4FEA-A065-ABF5EA7338D9}"/>
    <hyperlink ref="AF15" r:id="rId35" xr:uid="{E903E795-230F-4F1D-9DEA-0BF8C299F00F}"/>
    <hyperlink ref="AS15" r:id="rId36" xr:uid="{DA339C4F-30EA-4271-861F-6B2CE0E41D49}"/>
    <hyperlink ref="AT15" r:id="rId37" xr:uid="{B854A702-59E8-4575-B882-3ABCF084A047}"/>
    <hyperlink ref="AU15" r:id="rId38" xr:uid="{5A18C530-6CD8-4181-BFE4-68F693601F1F}"/>
    <hyperlink ref="AE14" r:id="rId39" xr:uid="{C4D1D984-EDFF-4859-A5EE-6A702A7AEEAB}"/>
    <hyperlink ref="AF14" r:id="rId40" xr:uid="{7517F9EF-C970-43C0-81BC-F0B8F254BEBD}"/>
    <hyperlink ref="AS14" r:id="rId41" xr:uid="{77082BC3-0503-49FD-92E5-C930AE6FE6D6}"/>
    <hyperlink ref="AT14" r:id="rId42" xr:uid="{346D6F0B-B541-45A0-ABB7-6E3A9DB89B41}"/>
    <hyperlink ref="AU14" r:id="rId43" xr:uid="{F2C9D37D-FC15-41B7-8C7D-1B85A2F4F7A8}"/>
    <hyperlink ref="S16:S21" r:id="rId44" display="https://www.zapopan.gob.mx/wp-content/uploads/2025/01/Modificacion_Presupuestal_COT_Agosto_2024.pdf" xr:uid="{7F4738BA-6538-4CDA-86B9-153009A5B82B}"/>
    <hyperlink ref="AE11" r:id="rId45" xr:uid="{1C8E3577-D527-4465-9D25-B18A2F2E56FB}"/>
    <hyperlink ref="AE12" r:id="rId46" xr:uid="{2F6FF6CF-BE1A-4FE8-AEAC-D181C1985F8C}"/>
    <hyperlink ref="AE13" r:id="rId47" xr:uid="{638B3BA7-190B-4546-856F-2C0205CDD29C}"/>
    <hyperlink ref="AF11" r:id="rId48" xr:uid="{324453DB-AB96-4251-871E-EE38EA649D2D}"/>
    <hyperlink ref="AF12" r:id="rId49" xr:uid="{3D66815B-CC0F-4D5E-835C-7284568A5B3D}"/>
    <hyperlink ref="AF13" r:id="rId50" xr:uid="{19FC79FE-0132-402C-91F7-6EE974E2E7A5}"/>
    <hyperlink ref="AS11" r:id="rId51" xr:uid="{7A5B0A3D-A282-4CB9-9538-01521C54636F}"/>
    <hyperlink ref="AS12" r:id="rId52" xr:uid="{D9E8E846-4D41-42A4-A1E3-C67E3401A416}"/>
    <hyperlink ref="AS13" r:id="rId53" xr:uid="{39354CDB-1C8F-42C8-9FF8-621ECE831941}"/>
    <hyperlink ref="AT11" r:id="rId54" xr:uid="{AAF96383-35B8-47F9-BB96-9EE83FAAEB19}"/>
    <hyperlink ref="AT12" r:id="rId55" xr:uid="{09495022-AE2F-45FF-9EFC-F8686A7FF228}"/>
    <hyperlink ref="AT13" r:id="rId56" xr:uid="{22C8F981-CFC3-4E26-B62C-E4D9882A2214}"/>
    <hyperlink ref="AU11" r:id="rId57" xr:uid="{218B0F73-2854-4A9E-8370-4C815FE8DF9F}"/>
    <hyperlink ref="AU12" r:id="rId58" xr:uid="{D12F182C-DC67-4918-AA23-BBD0B7DF4163}"/>
    <hyperlink ref="AU13" r:id="rId59" xr:uid="{D53CEFBF-6142-4399-AD03-92882DFF0075}"/>
    <hyperlink ref="S12:S15" r:id="rId60" display="https://www.zapopan.gob.mx/wp-content/uploads/2025/01/Modificacion_Presupuestal_COT_Agosto_2024.pdf" xr:uid="{F552F2FB-A33C-4F8A-ADBF-C6DAEF7D8763}"/>
    <hyperlink ref="S11" r:id="rId61" xr:uid="{0CE0CB79-1576-48D9-B306-5BE16B88F7E7}"/>
    <hyperlink ref="AW15" r:id="rId62" xr:uid="{CA6A06B3-1052-4FDD-B94C-4AD5C8685D4C}"/>
    <hyperlink ref="AW14" r:id="rId63" xr:uid="{0D760D52-1BF3-4417-916E-7D12C8BD2F61}"/>
    <hyperlink ref="AW13" r:id="rId64" xr:uid="{9E173F09-9650-408B-B19F-15A227EF2455}"/>
    <hyperlink ref="AW12" r:id="rId65" xr:uid="{598E912C-3504-4E72-8491-98298478BA87}"/>
    <hyperlink ref="AW11" r:id="rId66" xr:uid="{CE98E6C0-3E4F-49C5-B4D0-55CF345D8D9A}"/>
  </hyperlinks>
  <pageMargins left="0.75" right="0.75" top="1" bottom="1" header="0" footer="0"/>
  <pageSetup orientation="portrait"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3" workbookViewId="0">
      <selection activeCell="A3" sqref="A3"/>
    </sheetView>
  </sheetViews>
  <sheetFormatPr baseColWidth="10" defaultColWidth="12.5703125" defaultRowHeight="15" customHeight="1" x14ac:dyDescent="0.2"/>
  <cols>
    <col min="1" max="1" width="11.140625" style="24" customWidth="1"/>
    <col min="2" max="3" width="40.7109375" style="24" customWidth="1"/>
    <col min="4" max="26" width="9.140625" style="24" customWidth="1"/>
    <col min="27" max="16384" width="12.5703125" style="24"/>
  </cols>
  <sheetData>
    <row r="1" spans="1:26" ht="12.75" hidden="1" customHeight="1" x14ac:dyDescent="0.2">
      <c r="A1"/>
      <c r="B1" s="18" t="s">
        <v>11</v>
      </c>
      <c r="C1" s="18" t="s">
        <v>11</v>
      </c>
      <c r="D1" s="16"/>
      <c r="E1" s="16"/>
      <c r="F1" s="16"/>
      <c r="G1" s="16"/>
      <c r="H1" s="16"/>
      <c r="I1" s="16"/>
      <c r="J1" s="16"/>
      <c r="K1" s="16"/>
      <c r="L1" s="16"/>
      <c r="M1" s="16"/>
      <c r="N1" s="16"/>
      <c r="O1" s="16"/>
      <c r="P1" s="16"/>
      <c r="Q1" s="16"/>
      <c r="R1" s="16"/>
      <c r="S1" s="16"/>
      <c r="T1" s="16"/>
      <c r="U1" s="16"/>
      <c r="V1" s="16"/>
      <c r="W1" s="16"/>
      <c r="X1" s="16"/>
      <c r="Y1" s="16"/>
      <c r="Z1" s="16"/>
    </row>
    <row r="2" spans="1:26" ht="12.75" hidden="1" customHeight="1" x14ac:dyDescent="0.2">
      <c r="A2"/>
      <c r="B2" s="18" t="s">
        <v>142</v>
      </c>
      <c r="C2" s="18" t="s">
        <v>143</v>
      </c>
      <c r="D2" s="16"/>
      <c r="E2" s="16"/>
      <c r="F2" s="16"/>
      <c r="G2" s="16"/>
      <c r="H2" s="16"/>
      <c r="I2" s="16"/>
      <c r="J2" s="16"/>
      <c r="K2" s="16"/>
      <c r="L2" s="16"/>
      <c r="M2" s="16"/>
      <c r="N2" s="16"/>
      <c r="O2" s="16"/>
      <c r="P2" s="16"/>
      <c r="Q2" s="16"/>
      <c r="R2" s="16"/>
      <c r="S2" s="16"/>
      <c r="T2" s="16"/>
      <c r="U2" s="16"/>
      <c r="V2" s="16"/>
      <c r="W2" s="16"/>
      <c r="X2" s="16"/>
      <c r="Y2" s="16"/>
      <c r="Z2" s="16"/>
    </row>
    <row r="3" spans="1:26" ht="29.25" customHeight="1" x14ac:dyDescent="0.2">
      <c r="A3" s="19" t="s">
        <v>137</v>
      </c>
      <c r="B3" s="19" t="s">
        <v>144</v>
      </c>
      <c r="C3" s="19" t="s">
        <v>145</v>
      </c>
      <c r="D3" s="23"/>
      <c r="E3" s="23"/>
      <c r="F3" s="23"/>
      <c r="G3" s="23"/>
      <c r="H3" s="23"/>
      <c r="I3" s="23"/>
      <c r="J3" s="23"/>
      <c r="K3" s="23"/>
      <c r="L3" s="23"/>
      <c r="M3" s="23"/>
      <c r="N3" s="23"/>
      <c r="O3" s="23"/>
      <c r="P3" s="23"/>
      <c r="Q3" s="23"/>
      <c r="R3" s="23"/>
      <c r="S3" s="23"/>
      <c r="T3" s="23"/>
      <c r="U3" s="23"/>
      <c r="V3" s="23"/>
      <c r="W3" s="23"/>
      <c r="X3" s="23"/>
      <c r="Y3" s="23"/>
      <c r="Z3" s="23"/>
    </row>
    <row r="4" spans="1:26" ht="49.5" customHeight="1" x14ac:dyDescent="0.2">
      <c r="A4" s="14">
        <v>1</v>
      </c>
      <c r="B4" s="15" t="s">
        <v>146</v>
      </c>
      <c r="C4" s="15" t="s">
        <v>146</v>
      </c>
      <c r="D4" s="16"/>
      <c r="E4" s="16"/>
      <c r="F4" s="16"/>
      <c r="G4" s="16"/>
      <c r="H4" s="16"/>
      <c r="I4" s="16"/>
      <c r="J4" s="16"/>
      <c r="K4" s="16"/>
      <c r="L4" s="16"/>
      <c r="M4" s="16"/>
      <c r="N4" s="16"/>
      <c r="O4" s="16"/>
      <c r="P4" s="16"/>
      <c r="Q4" s="16"/>
      <c r="R4" s="16"/>
      <c r="S4" s="16"/>
      <c r="T4" s="16"/>
      <c r="U4" s="16"/>
      <c r="V4" s="16"/>
      <c r="W4" s="16"/>
      <c r="X4" s="16"/>
      <c r="Y4" s="16"/>
      <c r="Z4" s="16"/>
    </row>
    <row r="5" spans="1:26" ht="12.75"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ht="12.7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2.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2.75" customHeight="1" x14ac:dyDescent="0.2">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2.75"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2.7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2.75"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2.7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2.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2.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2.75" customHeight="1"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2.7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2.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2.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2.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2.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2.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2.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2.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2.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2.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2.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2.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2.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2.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2.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2.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2.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2.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3" workbookViewId="0">
      <selection activeCell="A3" sqref="A3"/>
    </sheetView>
  </sheetViews>
  <sheetFormatPr baseColWidth="10" defaultColWidth="12.5703125" defaultRowHeight="15" customHeight="1" x14ac:dyDescent="0.2"/>
  <cols>
    <col min="1" max="1" width="10.5703125" customWidth="1"/>
    <col min="2" max="2" width="50.5703125" customWidth="1"/>
    <col min="3" max="3" width="65.5703125" customWidth="1"/>
    <col min="4" max="4" width="20.5703125" customWidth="1"/>
    <col min="5" max="5" width="45.7109375" customWidth="1"/>
    <col min="6" max="26" width="9.140625" customWidth="1"/>
  </cols>
  <sheetData>
    <row r="1" spans="1:26" ht="12.75" hidden="1" customHeight="1" x14ac:dyDescent="0.2">
      <c r="B1" s="18" t="s">
        <v>11</v>
      </c>
      <c r="C1" s="18" t="s">
        <v>11</v>
      </c>
      <c r="D1" s="18" t="s">
        <v>9</v>
      </c>
      <c r="E1" s="18" t="s">
        <v>11</v>
      </c>
      <c r="F1" s="16"/>
      <c r="G1" s="16"/>
      <c r="H1" s="16"/>
      <c r="I1" s="16"/>
      <c r="J1" s="16"/>
      <c r="K1" s="16"/>
      <c r="L1" s="16"/>
      <c r="M1" s="16"/>
      <c r="N1" s="16"/>
      <c r="O1" s="16"/>
      <c r="P1" s="16"/>
      <c r="Q1" s="16"/>
      <c r="R1" s="16"/>
      <c r="S1" s="16"/>
      <c r="T1" s="16"/>
      <c r="U1" s="16"/>
      <c r="V1" s="16"/>
      <c r="W1" s="16"/>
      <c r="X1" s="16"/>
      <c r="Y1" s="16"/>
      <c r="Z1" s="16"/>
    </row>
    <row r="2" spans="1:26" ht="12.75" hidden="1" customHeight="1" x14ac:dyDescent="0.2">
      <c r="B2" s="18" t="s">
        <v>133</v>
      </c>
      <c r="C2" s="18" t="s">
        <v>134</v>
      </c>
      <c r="D2" s="18" t="s">
        <v>135</v>
      </c>
      <c r="E2" s="18" t="s">
        <v>136</v>
      </c>
      <c r="F2" s="16"/>
      <c r="G2" s="16"/>
      <c r="H2" s="16"/>
      <c r="I2" s="16"/>
      <c r="J2" s="16"/>
      <c r="K2" s="16"/>
      <c r="L2" s="16"/>
      <c r="M2" s="16"/>
      <c r="N2" s="16"/>
      <c r="O2" s="16"/>
      <c r="P2" s="16"/>
      <c r="Q2" s="16"/>
      <c r="R2" s="16"/>
      <c r="S2" s="16"/>
      <c r="T2" s="16"/>
      <c r="U2" s="16"/>
      <c r="V2" s="16"/>
      <c r="W2" s="16"/>
      <c r="X2" s="16"/>
      <c r="Y2" s="16"/>
      <c r="Z2" s="16"/>
    </row>
    <row r="3" spans="1:26" ht="34.5" customHeight="1" x14ac:dyDescent="0.2">
      <c r="A3" s="19" t="s">
        <v>137</v>
      </c>
      <c r="B3" s="19" t="s">
        <v>138</v>
      </c>
      <c r="C3" s="19" t="s">
        <v>139</v>
      </c>
      <c r="D3" s="20" t="s">
        <v>140</v>
      </c>
      <c r="E3" s="19" t="s">
        <v>141</v>
      </c>
      <c r="F3" s="21"/>
      <c r="G3" s="21"/>
      <c r="H3" s="21"/>
      <c r="I3" s="21"/>
      <c r="J3" s="21"/>
      <c r="K3" s="21"/>
      <c r="L3" s="21"/>
      <c r="M3" s="21"/>
      <c r="N3" s="21"/>
      <c r="O3" s="21"/>
      <c r="P3" s="21"/>
      <c r="Q3" s="21"/>
      <c r="R3" s="21"/>
      <c r="S3" s="21"/>
      <c r="T3" s="21"/>
      <c r="U3" s="21"/>
      <c r="V3" s="21"/>
      <c r="W3" s="21"/>
      <c r="X3" s="21"/>
      <c r="Y3" s="21"/>
      <c r="Z3" s="21"/>
    </row>
    <row r="4" spans="1:26" ht="95.1" customHeight="1" x14ac:dyDescent="0.2">
      <c r="A4" s="26">
        <v>1</v>
      </c>
      <c r="B4" s="27" t="s">
        <v>170</v>
      </c>
      <c r="C4" s="28" t="s">
        <v>172</v>
      </c>
      <c r="D4" s="29" t="s">
        <v>171</v>
      </c>
      <c r="E4" s="27" t="s">
        <v>174</v>
      </c>
      <c r="F4" s="16"/>
      <c r="G4" s="16"/>
      <c r="H4" s="16"/>
      <c r="I4" s="16"/>
      <c r="J4" s="16"/>
      <c r="K4" s="16"/>
      <c r="L4" s="16"/>
      <c r="M4" s="16"/>
      <c r="N4" s="16"/>
      <c r="O4" s="16"/>
      <c r="P4" s="16"/>
      <c r="Q4" s="16"/>
      <c r="R4" s="16"/>
      <c r="S4" s="16"/>
      <c r="T4" s="16"/>
      <c r="U4" s="16"/>
      <c r="V4" s="16"/>
      <c r="W4" s="16"/>
      <c r="X4" s="16"/>
      <c r="Y4" s="16"/>
      <c r="Z4" s="16"/>
    </row>
    <row r="5" spans="1:26" ht="12.75" customHeight="1" x14ac:dyDescent="0.2">
      <c r="A5" s="16"/>
      <c r="B5" s="16"/>
      <c r="C5" s="22"/>
      <c r="D5" s="16"/>
      <c r="E5" s="16"/>
      <c r="F5" s="16"/>
      <c r="G5" s="16"/>
      <c r="H5" s="16"/>
      <c r="I5" s="16"/>
      <c r="J5" s="16"/>
      <c r="K5" s="16"/>
      <c r="L5" s="16"/>
      <c r="M5" s="16"/>
      <c r="N5" s="16"/>
      <c r="O5" s="16"/>
      <c r="P5" s="16"/>
      <c r="Q5" s="16"/>
      <c r="R5" s="16"/>
      <c r="S5" s="16"/>
      <c r="T5" s="16"/>
      <c r="U5" s="16"/>
      <c r="V5" s="16"/>
      <c r="W5" s="16"/>
      <c r="X5" s="16"/>
      <c r="Y5" s="16"/>
      <c r="Z5" s="16"/>
    </row>
    <row r="6" spans="1:26" ht="12.7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2.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2.75" customHeight="1" x14ac:dyDescent="0.2">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2.75"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2.7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2.75"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2.7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2.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2.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2.75" customHeight="1"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2.7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2.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2.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2.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2.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2.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2.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2.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2.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2.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2.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2.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2.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2.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2.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2.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2.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2.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dataValidations count="3">
    <dataValidation type="custom" allowBlank="1" showErrorMessage="1" sqref="B1:B3 B5:B1000" xr:uid="{00000000-0002-0000-0200-000000000000}">
      <formula1>AND(GTE(LEN(B1),MIN((0),(500))),LTE(LEN(B1),MAX((0),(500))))</formula1>
    </dataValidation>
    <dataValidation type="custom" allowBlank="1" showErrorMessage="1" sqref="E1:E3 E5:E1000" xr:uid="{00000000-0002-0000-0200-000001000000}">
      <formula1>AND(GTE(LEN(E1),MIN((0),(1000))),LTE(LEN(E1),MAX((0),(1000))))</formula1>
    </dataValidation>
    <dataValidation type="list" allowBlank="1" showErrorMessage="1" sqref="D4" xr:uid="{00000000-0002-0000-0200-000002000000}">
      <formula1>Hidden_1_Tabla_3892793</formula1>
    </dataValidation>
  </dataValidations>
  <pageMargins left="0.75" right="0.75" top="1" bottom="1"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COT</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2025-01-27T16:20:23Z</dcterms:modified>
</cp:coreProperties>
</file>