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3ER. TRIM. PRESUPUESTAL\"/>
    </mc:Choice>
  </mc:AlternateContent>
  <xr:revisionPtr revIDLastSave="0" documentId="13_ncr:1_{83909567-06FA-4315-B28B-7CF23E287AFD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8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 s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<sst xmlns="http://schemas.openxmlformats.org/spreadsheetml/2006/main" count="50" uniqueCount="50">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</sst>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179294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99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B1" zoomScale="85" zoomScaleNormal="85" workbookViewId="0">
      <selection activeCell="B7" sqref="B7:I7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2"/>
      <c r="C2" s="53"/>
      <c r="D2" s="53"/>
      <c r="E2" s="53"/>
      <c r="F2" s="53"/>
      <c r="G2" s="53"/>
      <c r="H2" s="53"/>
      <c r="I2" s="54"/>
    </row>
    <row r="3" spans="2:9" x14ac:dyDescent="0.25">
      <c r="B3" s="55" t="s">
        <v>45</v>
      </c>
      <c r="C3" s="56"/>
      <c r="D3" s="56"/>
      <c r="E3" s="56"/>
      <c r="F3" s="56"/>
      <c r="G3" s="56"/>
      <c r="H3" s="56"/>
      <c r="I3" s="57"/>
    </row>
    <row r="4" spans="2:9" x14ac:dyDescent="0.25">
      <c r="B4" s="55" t="s">
        <v>0</v>
      </c>
      <c r="C4" s="56"/>
      <c r="D4" s="56"/>
      <c r="E4" s="56"/>
      <c r="F4" s="56"/>
      <c r="G4" s="56"/>
      <c r="H4" s="56"/>
      <c r="I4" s="57"/>
    </row>
    <row r="5" spans="2:9" x14ac:dyDescent="0.25">
      <c r="B5" s="55" t="s">
        <v>1</v>
      </c>
      <c r="C5" s="56"/>
      <c r="D5" s="56"/>
      <c r="E5" s="56"/>
      <c r="F5" s="56"/>
      <c r="G5" s="56"/>
      <c r="H5" s="56"/>
      <c r="I5" s="57"/>
    </row>
    <row r="6" spans="2:9" x14ac:dyDescent="0.25">
      <c r="B6" s="55" t="s">
        <v>49</v>
      </c>
      <c r="C6" s="56"/>
      <c r="D6" s="56"/>
      <c r="E6" s="56"/>
      <c r="F6" s="56"/>
      <c r="G6" s="56"/>
      <c r="H6" s="56"/>
      <c r="I6" s="57"/>
    </row>
    <row r="7" spans="2:9" x14ac:dyDescent="0.25">
      <c r="B7" s="40" t="s">
        <v>46</v>
      </c>
      <c r="C7" s="41"/>
      <c r="D7" s="41"/>
      <c r="E7" s="41"/>
      <c r="F7" s="41"/>
      <c r="G7" s="41"/>
      <c r="H7" s="41"/>
      <c r="I7" s="42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58" t="s">
        <v>2</v>
      </c>
      <c r="C9" s="58"/>
      <c r="D9" s="35" t="s">
        <v>3</v>
      </c>
      <c r="E9" s="36"/>
      <c r="F9" s="36"/>
      <c r="G9" s="36"/>
      <c r="H9" s="37"/>
      <c r="I9" s="38" t="s">
        <v>8</v>
      </c>
    </row>
    <row r="10" spans="2:9" ht="25.5" x14ac:dyDescent="0.25">
      <c r="B10" s="58"/>
      <c r="C10" s="58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39"/>
    </row>
    <row r="11" spans="2:9" x14ac:dyDescent="0.25">
      <c r="B11" s="58"/>
      <c r="C11" s="58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6963475962.6700001</v>
      </c>
      <c r="E13" s="15">
        <f>SUM(E14:E21)</f>
        <v>-194419217.41999999</v>
      </c>
      <c r="F13" s="15">
        <f>SUM(D13+E13)</f>
        <v>6769056745.25</v>
      </c>
      <c r="G13" s="15">
        <f t="shared" ref="G13:H13" si="0">SUM(G14:G21)</f>
        <v>6659382387.6400003</v>
      </c>
      <c r="H13" s="15">
        <f t="shared" si="0"/>
        <v>6361544028.6999998</v>
      </c>
      <c r="I13" s="16">
        <f>SUM(I14:I21)</f>
        <v>109674357.61000046</v>
      </c>
    </row>
    <row r="14" spans="2:9" x14ac:dyDescent="0.25">
      <c r="B14" s="44" t="s">
        <v>12</v>
      </c>
      <c r="C14" s="45"/>
      <c r="D14" s="17">
        <v>31375172.73</v>
      </c>
      <c r="E14" s="18">
        <v>-1105848.6599999999</v>
      </c>
      <c r="F14" s="19">
        <f>+D14+E14</f>
        <v>30269324.07</v>
      </c>
      <c r="G14" s="18">
        <v>29935100.280000001</v>
      </c>
      <c r="H14" s="18">
        <v>29935100.280000001</v>
      </c>
      <c r="I14" s="20">
        <f>F14-G14</f>
        <v>334223.78999999911</v>
      </c>
    </row>
    <row r="15" spans="2:9" x14ac:dyDescent="0.25">
      <c r="B15" s="44" t="s">
        <v>13</v>
      </c>
      <c r="C15" s="45"/>
      <c r="D15" s="17">
        <v>482605712.22000003</v>
      </c>
      <c r="E15" s="18">
        <v>-216281457.41999999</v>
      </c>
      <c r="F15" s="19">
        <f t="shared" ref="F15:F21" si="1">+D15+E15</f>
        <v>266324254.80000004</v>
      </c>
      <c r="G15" s="18">
        <v>263464455.22999999</v>
      </c>
      <c r="H15" s="18">
        <v>263464455.22999999</v>
      </c>
      <c r="I15" s="20">
        <f t="shared" ref="I15:I21" si="2">F15-G15</f>
        <v>2859799.5700000525</v>
      </c>
    </row>
    <row r="16" spans="2:9" x14ac:dyDescent="0.25">
      <c r="B16" s="44" t="s">
        <v>14</v>
      </c>
      <c r="C16" s="45"/>
      <c r="D16" s="17">
        <v>2313145412.8400002</v>
      </c>
      <c r="E16" s="18">
        <v>322701392.73000002</v>
      </c>
      <c r="F16" s="19">
        <f t="shared" si="1"/>
        <v>2635846805.5700002</v>
      </c>
      <c r="G16" s="18">
        <v>2559807750.4400001</v>
      </c>
      <c r="H16" s="18">
        <v>2273741626.52</v>
      </c>
      <c r="I16" s="20">
        <f t="shared" si="2"/>
        <v>76039055.130000114</v>
      </c>
    </row>
    <row r="17" spans="2:9" x14ac:dyDescent="0.25">
      <c r="B17" s="44" t="s">
        <v>15</v>
      </c>
      <c r="C17" s="45"/>
      <c r="D17" s="17"/>
      <c r="E17" s="17"/>
      <c r="F17" s="19"/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2206140602.3400002</v>
      </c>
      <c r="E18" s="18">
        <v>-136283456.30000001</v>
      </c>
      <c r="F18" s="19">
        <f t="shared" si="1"/>
        <v>2069857146.0400002</v>
      </c>
      <c r="G18" s="18">
        <v>2065054985.55</v>
      </c>
      <c r="H18" s="18">
        <v>2059111466.0599999</v>
      </c>
      <c r="I18" s="20">
        <f t="shared" si="2"/>
        <v>4802160.490000248</v>
      </c>
    </row>
    <row r="19" spans="2:9" x14ac:dyDescent="0.25">
      <c r="B19" s="44" t="s">
        <v>17</v>
      </c>
      <c r="C19" s="45"/>
      <c r="D19" s="17"/>
      <c r="E19" s="17"/>
      <c r="F19" s="19"/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1542915425.6600001</v>
      </c>
      <c r="E20" s="18">
        <v>-157280228.99000001</v>
      </c>
      <c r="F20" s="19">
        <f t="shared" si="1"/>
        <v>1385635196.6700001</v>
      </c>
      <c r="G20" s="18">
        <v>1362195458.21</v>
      </c>
      <c r="H20" s="18">
        <v>1356915488.3199999</v>
      </c>
      <c r="I20" s="20">
        <f t="shared" si="2"/>
        <v>23439738.460000038</v>
      </c>
    </row>
    <row r="21" spans="2:9" x14ac:dyDescent="0.25">
      <c r="B21" s="44" t="s">
        <v>19</v>
      </c>
      <c r="C21" s="45"/>
      <c r="D21" s="17">
        <v>387293636.88</v>
      </c>
      <c r="E21" s="18">
        <v>-6169618.7800000003</v>
      </c>
      <c r="F21" s="19">
        <f t="shared" si="1"/>
        <v>381124018.10000002</v>
      </c>
      <c r="G21" s="18">
        <v>378924637.93000001</v>
      </c>
      <c r="H21" s="18">
        <v>378375892.29000002</v>
      </c>
      <c r="I21" s="20">
        <f t="shared" si="2"/>
        <v>2199380.1700000167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3100859166.3299999</v>
      </c>
      <c r="E23" s="15">
        <f>SUM(E24:E30)</f>
        <v>301771206.03000003</v>
      </c>
      <c r="F23" s="15">
        <f t="shared" ref="F23:I23" si="3">SUM(F24:F30)</f>
        <v>3402630372.3600006</v>
      </c>
      <c r="G23" s="15">
        <f t="shared" si="3"/>
        <v>3260932968.7999997</v>
      </c>
      <c r="H23" s="15">
        <f t="shared" si="3"/>
        <v>3159175247.0500002</v>
      </c>
      <c r="I23" s="16">
        <f t="shared" si="3"/>
        <v>141697403.56000021</v>
      </c>
    </row>
    <row r="24" spans="2:9" x14ac:dyDescent="0.25">
      <c r="B24" s="44" t="s">
        <v>21</v>
      </c>
      <c r="C24" s="45"/>
      <c r="D24" s="23">
        <v>637307249.39999998</v>
      </c>
      <c r="E24" s="18">
        <v>16414531.800000001</v>
      </c>
      <c r="F24" s="19">
        <f>+D24+E24</f>
        <v>653721781.19999993</v>
      </c>
      <c r="G24" s="18">
        <v>646909009.92999995</v>
      </c>
      <c r="H24" s="18">
        <v>640422223.26999998</v>
      </c>
      <c r="I24" s="20">
        <f t="shared" ref="I24:I30" si="4">F24-G24</f>
        <v>6812771.2699999809</v>
      </c>
    </row>
    <row r="25" spans="2:9" x14ac:dyDescent="0.25">
      <c r="B25" s="44" t="s">
        <v>22</v>
      </c>
      <c r="C25" s="45"/>
      <c r="D25" s="23">
        <v>1640880203</v>
      </c>
      <c r="E25" s="18">
        <v>211886417.40000001</v>
      </c>
      <c r="F25" s="19">
        <f t="shared" ref="F25:F30" si="5">+D25+E25</f>
        <v>1852766620.4000001</v>
      </c>
      <c r="G25" s="18">
        <v>1725346638.3699999</v>
      </c>
      <c r="H25" s="18">
        <v>1634691150.28</v>
      </c>
      <c r="I25" s="20">
        <f t="shared" si="4"/>
        <v>127419982.03000021</v>
      </c>
    </row>
    <row r="26" spans="2:9" x14ac:dyDescent="0.25">
      <c r="B26" s="44" t="s">
        <v>44</v>
      </c>
      <c r="C26" s="45"/>
      <c r="D26" s="23"/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192217943.56</v>
      </c>
      <c r="E27" s="18">
        <v>13407650.43</v>
      </c>
      <c r="F27" s="19">
        <f t="shared" si="5"/>
        <v>205625593.99000001</v>
      </c>
      <c r="G27" s="18">
        <v>204280529.38</v>
      </c>
      <c r="H27" s="18">
        <v>202524106.38</v>
      </c>
      <c r="I27" s="20">
        <f t="shared" si="4"/>
        <v>1345064.6100000143</v>
      </c>
    </row>
    <row r="28" spans="2:9" x14ac:dyDescent="0.25">
      <c r="B28" s="44" t="s">
        <v>24</v>
      </c>
      <c r="C28" s="45"/>
      <c r="D28" s="23">
        <v>220419000</v>
      </c>
      <c r="E28" s="18">
        <v>14692637.32</v>
      </c>
      <c r="F28" s="19">
        <f t="shared" si="5"/>
        <v>235111637.31999999</v>
      </c>
      <c r="G28" s="18">
        <v>233689650.88</v>
      </c>
      <c r="H28" s="18">
        <v>233592199.88</v>
      </c>
      <c r="I28" s="20">
        <f t="shared" si="4"/>
        <v>1421986.4399999976</v>
      </c>
    </row>
    <row r="29" spans="2:9" x14ac:dyDescent="0.25">
      <c r="B29" s="44" t="s">
        <v>25</v>
      </c>
      <c r="C29" s="45"/>
      <c r="D29" s="23">
        <v>162372616.75</v>
      </c>
      <c r="E29" s="18">
        <v>16644096.15</v>
      </c>
      <c r="F29" s="19">
        <f t="shared" si="5"/>
        <v>179016712.90000001</v>
      </c>
      <c r="G29" s="18">
        <v>178690659.94999999</v>
      </c>
      <c r="H29" s="18">
        <v>178690659.94999999</v>
      </c>
      <c r="I29" s="20">
        <f t="shared" si="4"/>
        <v>326052.95000001788</v>
      </c>
    </row>
    <row r="30" spans="2:9" x14ac:dyDescent="0.25">
      <c r="B30" s="44" t="s">
        <v>26</v>
      </c>
      <c r="C30" s="45"/>
      <c r="D30" s="23">
        <v>247662153.62</v>
      </c>
      <c r="E30" s="18">
        <v>28725872.93</v>
      </c>
      <c r="F30" s="19">
        <f t="shared" si="5"/>
        <v>276388026.55000001</v>
      </c>
      <c r="G30" s="18">
        <v>272016480.29000002</v>
      </c>
      <c r="H30" s="18">
        <v>269254907.29000002</v>
      </c>
      <c r="I30" s="20">
        <f t="shared" si="4"/>
        <v>4371546.2599999905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89628000</v>
      </c>
      <c r="E32" s="26">
        <f>SUM(E33:E41)</f>
        <v>55616196.939999998</v>
      </c>
      <c r="F32" s="26">
        <f>SUM(D32+E32)</f>
        <v>145244196.94</v>
      </c>
      <c r="G32" s="26">
        <f t="shared" ref="G32:H32" si="6">SUM(G33:G40)</f>
        <v>145077120.68000001</v>
      </c>
      <c r="H32" s="26">
        <f t="shared" si="6"/>
        <v>144157275.47999999</v>
      </c>
      <c r="I32" s="27">
        <f>SUM(I33)</f>
        <v>167076.25999999046</v>
      </c>
    </row>
    <row r="33" spans="2:9" x14ac:dyDescent="0.25">
      <c r="B33" s="44" t="s">
        <v>28</v>
      </c>
      <c r="C33" s="45"/>
      <c r="D33" s="23">
        <v>89628000</v>
      </c>
      <c r="E33" s="18">
        <v>55616196.939999998</v>
      </c>
      <c r="F33" s="19">
        <f>+D33+E33</f>
        <v>145244196.94</v>
      </c>
      <c r="G33" s="18">
        <v>145077120.68000001</v>
      </c>
      <c r="H33" s="18">
        <v>144157275.47999999</v>
      </c>
      <c r="I33" s="20">
        <f t="shared" ref="I33" si="7">F33-G33</f>
        <v>167076.25999999046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1391249445</v>
      </c>
      <c r="E43" s="26">
        <f>SUM(E44:E47)</f>
        <v>-27363593.809999999</v>
      </c>
      <c r="F43" s="26">
        <f>SUM(D43+E43)</f>
        <v>1363885851.1900001</v>
      </c>
      <c r="G43" s="26">
        <f>SUM(G44:G47)</f>
        <v>1358738970.45</v>
      </c>
      <c r="H43" s="26">
        <f>SUM(H44:H47)</f>
        <v>1288768613.9100001</v>
      </c>
      <c r="I43" s="27">
        <f>SUM(F43-G43)</f>
        <v>5146880.7400000095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48" t="s">
        <v>39</v>
      </c>
      <c r="C45" s="49"/>
      <c r="D45" s="23">
        <v>1391249445</v>
      </c>
      <c r="E45" s="23">
        <v>-27363593.809999999</v>
      </c>
      <c r="F45" s="28">
        <f t="shared" ref="F45:F47" si="10">+D45+E45</f>
        <v>1363885851.1900001</v>
      </c>
      <c r="G45" s="23">
        <v>1358738970.45</v>
      </c>
      <c r="H45" s="23">
        <v>1288768613.9100001</v>
      </c>
      <c r="I45" s="20">
        <f t="shared" ref="I45:I47" si="11">SUM(F45-G45)</f>
        <v>5146880.7400000095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11545212574</v>
      </c>
      <c r="E49" s="31">
        <f>SUM(E13+E23+E43+E32)</f>
        <v>135604591.74000004</v>
      </c>
      <c r="F49" s="31">
        <f>SUM(D49+E49)</f>
        <v>11680817165.74</v>
      </c>
      <c r="G49" s="31">
        <f>SUM(G13+G23+G43+G32)</f>
        <v>11424131447.570002</v>
      </c>
      <c r="H49" s="31">
        <f>SUM(H13+H23+H43+H32)</f>
        <v>10953645165.139999</v>
      </c>
      <c r="I49" s="32">
        <f>SUM(F49-G49)</f>
        <v>256685718.16999817</v>
      </c>
    </row>
    <row r="50" spans="2:10" x14ac:dyDescent="0.25"/>
    <row r="51" spans="2:10" x14ac:dyDescent="0.25">
      <c r="B51" s="43" t="s">
        <v>48</v>
      </c>
      <c r="C51" s="43"/>
      <c r="D51" s="43"/>
      <c r="E51" s="43"/>
      <c r="F51" s="43"/>
      <c r="G51" s="43"/>
      <c r="H51" s="43"/>
      <c r="I51" s="43"/>
      <c r="J51" s="43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50"/>
      <c r="C56" s="50"/>
      <c r="D56" s="3"/>
      <c r="E56" s="3"/>
      <c r="F56" s="3"/>
      <c r="G56" s="51"/>
      <c r="H56" s="51"/>
      <c r="I56" s="51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2025-02-10T04:14:37Z</cp:lastPrinted>
  <dcterms:created xsi:type="dcterms:W3CDTF">2016-04-26T15:00:03Z</dcterms:created>
  <dcterms:modified xsi:type="dcterms:W3CDTF">2025-02-10T04:15:26Z</dcterms:modified>
</cp:coreProperties>
</file>