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 24\INFORMACIÓN ARMONIZADA\"/>
    </mc:Choice>
  </mc:AlternateContent>
  <xr:revisionPtr revIDLastSave="0" documentId="13_ncr:1_{037CB685-5FD2-493C-82D1-9A2A400C6E6E}" xr6:coauthVersionLast="36" xr6:coauthVersionMax="36" xr10:uidLastSave="{00000000-0000-0000-0000-000000000000}"/>
  <bookViews>
    <workbookView minimized="1"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<sst xmlns="http://schemas.openxmlformats.org/spreadsheetml/2006/main" count="39" uniqueCount="38">
  <si>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</si>
  <si>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</si>
  <si>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</si>
  <si>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</si>
  <si>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</si>
  <si>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</si>
  <si>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</si>
  <si>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</si>
  <si>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</si>
  <si>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</si>
  <si>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</si>
  <si>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</si>
  <si>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</si>
  <si>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</si>
  <si>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</si>
  <si>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</si>
  <si>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</si>
  <si>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</si>
  <si>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</si>
  <si>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</si>
  <si>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</si>
  <si>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</si>
  <si>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</si>
  <si>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</si>
  <si>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</si>
  <si>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</si>
  <si>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</si>
  <si>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</si>
  <si>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</si>
  <si>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</si>
  <si>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</si>
  <si>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</si>
  <si>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</si>
  <si>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</si>
  <si>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</si>
  <si>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</si>
  <si>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</si>
  <si>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Diciembre  al 31 de Diciembre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</si>
</sst>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zoomScale="71" zoomScaleNormal="71" workbookViewId="0">
      <selection activeCell="C33" sqref="C33:E33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2722214139.8999996</v>
      </c>
      <c r="D13" s="57">
        <f t="shared" ref="D13:E13" si="0">SUM(D15:D21)</f>
        <v>19862018884.600002</v>
      </c>
      <c r="E13" s="57">
        <f t="shared" si="0"/>
        <v>20768402251.739998</v>
      </c>
      <c r="F13" s="58">
        <f>SUM(C13+D13-E13)</f>
        <v>1815830772.7600021</v>
      </c>
      <c r="G13" s="59">
        <f>SUM(F13-C13)</f>
        <v>-906383367.13999748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2705763450.1999998</v>
      </c>
      <c r="D15" s="64">
        <v>19020890667.25</v>
      </c>
      <c r="E15" s="64">
        <v>19923859687.419998</v>
      </c>
      <c r="F15" s="65">
        <f>SUM(C15+D15-E15)</f>
        <v>1802794430.0300026</v>
      </c>
      <c r="G15" s="63">
        <f t="shared" ref="G15:G21" si="1">SUM(F15-C15)</f>
        <v>-902969020.16999722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9375945.7899999991</v>
      </c>
      <c r="D16" s="64">
        <v>838046888.95000005</v>
      </c>
      <c r="E16" s="64">
        <v>837834168.55999994</v>
      </c>
      <c r="F16" s="65">
        <f t="shared" ref="F16:F21" si="2">SUM(C16+D16-E16)</f>
        <v>9588666.1800000668</v>
      </c>
      <c r="G16" s="63">
        <f>SUM(F16-C16)</f>
        <v>212720.39000006765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7074743.9100000001</v>
      </c>
      <c r="D17" s="64">
        <v>3081328.4</v>
      </c>
      <c r="E17" s="64">
        <v>6708395.7599999998</v>
      </c>
      <c r="F17" s="65">
        <f t="shared" si="2"/>
        <v>3447676.5500000007</v>
      </c>
      <c r="G17" s="63">
        <f t="shared" si="1"/>
        <v>-3627067.3599999994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0</v>
      </c>
      <c r="D21" s="66">
        <v>0</v>
      </c>
      <c r="E21" s="66">
        <v>0</v>
      </c>
      <c r="F21" s="65">
        <f t="shared" si="2"/>
        <v>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36330270827.506996</v>
      </c>
      <c r="D23" s="69">
        <f>SUM(D25:D33)</f>
        <v>1215683181.0100002</v>
      </c>
      <c r="E23" s="69">
        <f t="shared" ref="E23" si="3">SUM(E25:E33)</f>
        <v>482210264.35000002</v>
      </c>
      <c r="F23" s="69">
        <f>SUM(C23+D23-E23)</f>
        <v>37063743744.167</v>
      </c>
      <c r="G23" s="70">
        <f>SUM(F23-C23)</f>
        <v>733472916.66000366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117384307.11</v>
      </c>
      <c r="D25" s="64">
        <v>147139590.72999999</v>
      </c>
      <c r="E25" s="64">
        <v>121410779.56</v>
      </c>
      <c r="F25" s="74">
        <f t="shared" ref="F25:F33" si="4">SUM(C25+D25-E25)</f>
        <v>143113118.27999997</v>
      </c>
      <c r="G25" s="75">
        <f t="shared" ref="G25:G33" si="5">SUM(F25-C25)</f>
        <v>25728811.169999972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35007801495.254997</v>
      </c>
      <c r="D27" s="64">
        <v>667548954.44000006</v>
      </c>
      <c r="E27" s="64">
        <v>329886844.74000001</v>
      </c>
      <c r="F27" s="74">
        <f t="shared" si="4"/>
        <v>35345463604.955002</v>
      </c>
      <c r="G27" s="75">
        <f t="shared" si="5"/>
        <v>337662109.70000458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2069563290.1919999</v>
      </c>
      <c r="D28" s="64">
        <v>399955072.94</v>
      </c>
      <c r="E28" s="64">
        <v>2985266.72</v>
      </c>
      <c r="F28" s="74">
        <f t="shared" si="4"/>
        <v>2466533096.4120002</v>
      </c>
      <c r="G28" s="75">
        <f t="shared" si="5"/>
        <v>396969806.22000027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109096517.26000001</v>
      </c>
      <c r="D29" s="66">
        <v>0</v>
      </c>
      <c r="E29" s="66">
        <v>0</v>
      </c>
      <c r="F29" s="74">
        <f t="shared" si="4"/>
        <v>109096517.26000001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-1311801989.98</v>
      </c>
      <c r="D30" s="64">
        <v>257482.9</v>
      </c>
      <c r="E30" s="64">
        <v>27927373.329999998</v>
      </c>
      <c r="F30" s="74">
        <f t="shared" si="4"/>
        <v>-1339471880.4099998</v>
      </c>
      <c r="G30" s="75">
        <f t="shared" si="5"/>
        <v>-27669890.429999828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34254459.450000003</v>
      </c>
      <c r="D33" s="66">
        <v>782080</v>
      </c>
      <c r="E33" s="66">
        <v>0</v>
      </c>
      <c r="F33" s="74">
        <f t="shared" si="4"/>
        <v>35036539.450000003</v>
      </c>
      <c r="G33" s="75">
        <f t="shared" si="5"/>
        <v>782080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39052484967.406998</v>
      </c>
      <c r="D35" s="77">
        <f>SUM(D13+D23)</f>
        <v>21077702065.610001</v>
      </c>
      <c r="E35" s="77">
        <f>SUM(E13+E23)</f>
        <v>21250612516.089996</v>
      </c>
      <c r="F35" s="78">
        <f>SUM(C35+D35-E35)</f>
        <v>38879574516.927002</v>
      </c>
      <c r="G35" s="79">
        <f>SUM(F35-C35)</f>
        <v>-172910450.47999573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2024-12-16T21:39:37Z</cp:lastPrinted>
  <dcterms:created xsi:type="dcterms:W3CDTF">2014-09-04T18:46:51Z</dcterms:created>
  <dcterms:modified xsi:type="dcterms:W3CDTF">2025-02-05T23:21:26Z</dcterms:modified>
</cp:coreProperties>
</file>