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4TO TRIM. LDF\"/>
    </mc:Choice>
  </mc:AlternateContent>
  <xr:revisionPtr revIDLastSave="0" documentId="8_{75CF4EFA-D318-44AF-B4F6-0146186B689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C25" i="2" l="1"/>
  <c r="D25" i="2"/>
  <c r="G25" i="2" l="1"/>
  <c r="F25" i="2"/>
  <c r="E27" i="2" l="1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26" i="2"/>
  <c r="H26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E25" i="2" l="1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<sst xmlns="http://schemas.openxmlformats.org/spreadsheetml/2006/main" count="45" uniqueCount="31">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</sst>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view="pageBreakPreview" topLeftCell="E23" zoomScale="89" zoomScaleNormal="90" zoomScaleSheetLayoutView="89" workbookViewId="0">
      <selection activeCell="F26" sqref="F26:G39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2" t="s">
        <v>16</v>
      </c>
      <c r="C2" s="33"/>
      <c r="D2" s="33"/>
      <c r="E2" s="33"/>
      <c r="F2" s="33"/>
      <c r="G2" s="33"/>
      <c r="H2" s="34"/>
    </row>
    <row r="3" spans="2:10" ht="13.5" customHeight="1" x14ac:dyDescent="0.25">
      <c r="B3" s="35" t="s">
        <v>11</v>
      </c>
      <c r="C3" s="36"/>
      <c r="D3" s="36"/>
      <c r="E3" s="36"/>
      <c r="F3" s="36"/>
      <c r="G3" s="36"/>
      <c r="H3" s="37"/>
    </row>
    <row r="4" spans="2:10" ht="12.75" customHeight="1" x14ac:dyDescent="0.25">
      <c r="B4" s="35" t="s">
        <v>12</v>
      </c>
      <c r="C4" s="36"/>
      <c r="D4" s="36"/>
      <c r="E4" s="36"/>
      <c r="F4" s="36"/>
      <c r="G4" s="36"/>
      <c r="H4" s="37"/>
    </row>
    <row r="5" spans="2:10" x14ac:dyDescent="0.25">
      <c r="B5" s="35" t="s">
        <v>30</v>
      </c>
      <c r="C5" s="36"/>
      <c r="D5" s="36"/>
      <c r="E5" s="36"/>
      <c r="F5" s="36"/>
      <c r="G5" s="36"/>
      <c r="H5" s="37"/>
    </row>
    <row r="6" spans="2:10" x14ac:dyDescent="0.25">
      <c r="B6" s="38" t="s">
        <v>28</v>
      </c>
      <c r="C6" s="39"/>
      <c r="D6" s="39"/>
      <c r="E6" s="39"/>
      <c r="F6" s="39"/>
      <c r="G6" s="39"/>
      <c r="H6" s="40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1" t="s">
        <v>5</v>
      </c>
      <c r="C8" s="31" t="s">
        <v>1</v>
      </c>
      <c r="D8" s="31"/>
      <c r="E8" s="31"/>
      <c r="F8" s="31"/>
      <c r="G8" s="31"/>
      <c r="H8" s="31" t="s">
        <v>7</v>
      </c>
    </row>
    <row r="9" spans="2:10" ht="28.5" customHeight="1" x14ac:dyDescent="0.25">
      <c r="B9" s="31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1"/>
    </row>
    <row r="10" spans="2:10" ht="15" customHeight="1" x14ac:dyDescent="0.25">
      <c r="B10" s="16" t="s">
        <v>9</v>
      </c>
      <c r="C10" s="13">
        <f>SUM(C11:C24)</f>
        <v>9944881642.9999981</v>
      </c>
      <c r="D10" s="14">
        <f>SUM(D11:D24)</f>
        <v>174074117.35999995</v>
      </c>
      <c r="E10" s="13">
        <f t="shared" ref="E10:G10" si="0">SUM(E11:E24)</f>
        <v>10118955760.359999</v>
      </c>
      <c r="F10" s="14">
        <f t="shared" si="0"/>
        <v>9868505155.2399998</v>
      </c>
      <c r="G10" s="13">
        <f t="shared" si="0"/>
        <v>9486923760.2600002</v>
      </c>
      <c r="H10" s="14">
        <f>SUM(H11:H24)</f>
        <v>250450605.12000042</v>
      </c>
      <c r="J10" s="3"/>
    </row>
    <row r="11" spans="2:10" ht="15" customHeight="1" x14ac:dyDescent="0.25">
      <c r="B11" s="17" t="s">
        <v>13</v>
      </c>
      <c r="C11" s="10">
        <v>79398941.040000007</v>
      </c>
      <c r="D11" s="15">
        <v>563227.61</v>
      </c>
      <c r="E11" s="10">
        <f>C11+D11</f>
        <v>79962168.650000006</v>
      </c>
      <c r="F11" s="15">
        <v>79272228.209999993</v>
      </c>
      <c r="G11" s="10">
        <v>79272228.209999993</v>
      </c>
      <c r="H11" s="15">
        <f>E11-F11</f>
        <v>689940.44000001252</v>
      </c>
    </row>
    <row r="12" spans="2:10" ht="15" customHeight="1" x14ac:dyDescent="0.25">
      <c r="B12" s="17" t="s">
        <v>14</v>
      </c>
      <c r="C12" s="10">
        <v>161675621.77000001</v>
      </c>
      <c r="D12" s="15">
        <v>-13268556.82</v>
      </c>
      <c r="E12" s="10">
        <f t="shared" ref="E12:E24" si="1">C12+D12</f>
        <v>148407064.95000002</v>
      </c>
      <c r="F12" s="15">
        <v>144490025.28</v>
      </c>
      <c r="G12" s="10">
        <v>143174839.91</v>
      </c>
      <c r="H12" s="15">
        <f t="shared" ref="H12:H24" si="2">E12-F12</f>
        <v>3917039.6700000167</v>
      </c>
    </row>
    <row r="13" spans="2:10" x14ac:dyDescent="0.25">
      <c r="B13" s="17" t="s">
        <v>17</v>
      </c>
      <c r="C13" s="10">
        <v>1443198210.3599999</v>
      </c>
      <c r="D13" s="15">
        <v>-131587149.84</v>
      </c>
      <c r="E13" s="10">
        <f t="shared" si="1"/>
        <v>1311611060.52</v>
      </c>
      <c r="F13" s="15">
        <v>1291055631.5599999</v>
      </c>
      <c r="G13" s="10">
        <v>1290515517.95</v>
      </c>
      <c r="H13" s="15">
        <f t="shared" si="2"/>
        <v>20555428.960000038</v>
      </c>
    </row>
    <row r="14" spans="2:10" ht="15" customHeight="1" x14ac:dyDescent="0.25">
      <c r="B14" s="17" t="s">
        <v>15</v>
      </c>
      <c r="C14" s="10">
        <v>482605712.22000003</v>
      </c>
      <c r="D14" s="15">
        <v>-216281457.41999999</v>
      </c>
      <c r="E14" s="10">
        <f t="shared" si="1"/>
        <v>266324254.80000004</v>
      </c>
      <c r="F14" s="15">
        <v>263464455.22999999</v>
      </c>
      <c r="G14" s="10">
        <v>263464455.22999999</v>
      </c>
      <c r="H14" s="15">
        <f t="shared" si="2"/>
        <v>2859799.5700000525</v>
      </c>
    </row>
    <row r="15" spans="2:10" ht="15" customHeight="1" x14ac:dyDescent="0.25">
      <c r="B15" s="17" t="s">
        <v>18</v>
      </c>
      <c r="C15" s="10">
        <v>433116682.50999999</v>
      </c>
      <c r="D15" s="15">
        <v>-27115639.260000002</v>
      </c>
      <c r="E15" s="10">
        <f t="shared" si="1"/>
        <v>406001043.25</v>
      </c>
      <c r="F15" s="15">
        <v>401785122.13</v>
      </c>
      <c r="G15" s="10">
        <v>396496520.20999998</v>
      </c>
      <c r="H15" s="15">
        <f t="shared" si="2"/>
        <v>4215921.1200000048</v>
      </c>
    </row>
    <row r="16" spans="2:10" ht="15" customHeight="1" x14ac:dyDescent="0.25">
      <c r="B16" s="18" t="s">
        <v>19</v>
      </c>
      <c r="C16" s="10">
        <v>2256966602.3400002</v>
      </c>
      <c r="D16" s="15">
        <v>-153182554.53999999</v>
      </c>
      <c r="E16" s="10">
        <f t="shared" si="1"/>
        <v>2103784047.8000002</v>
      </c>
      <c r="F16" s="15">
        <v>2098549887.6199999</v>
      </c>
      <c r="G16" s="10">
        <v>2092606368.1300001</v>
      </c>
      <c r="H16" s="15">
        <f t="shared" si="2"/>
        <v>5234160.1800003052</v>
      </c>
    </row>
    <row r="17" spans="2:14" x14ac:dyDescent="0.25">
      <c r="B17" s="18" t="s">
        <v>20</v>
      </c>
      <c r="C17" s="10">
        <v>31375172.73</v>
      </c>
      <c r="D17" s="15">
        <v>-1105848.6599999999</v>
      </c>
      <c r="E17" s="10">
        <f t="shared" si="1"/>
        <v>30269324.07</v>
      </c>
      <c r="F17" s="15">
        <v>29935100.280000001</v>
      </c>
      <c r="G17" s="10">
        <v>29935100.280000001</v>
      </c>
      <c r="H17" s="15">
        <f t="shared" si="2"/>
        <v>334223.78999999911</v>
      </c>
    </row>
    <row r="18" spans="2:14" ht="27" customHeight="1" x14ac:dyDescent="0.25">
      <c r="B18" s="17" t="s">
        <v>21</v>
      </c>
      <c r="C18" s="10">
        <v>847219353.80999994</v>
      </c>
      <c r="D18" s="15">
        <v>-77062614.329999998</v>
      </c>
      <c r="E18" s="10">
        <f t="shared" si="1"/>
        <v>770156739.4799999</v>
      </c>
      <c r="F18" s="15">
        <v>760347813.13999999</v>
      </c>
      <c r="G18" s="10">
        <v>733601687.75</v>
      </c>
      <c r="H18" s="15">
        <f t="shared" si="2"/>
        <v>9808926.3399999142</v>
      </c>
    </row>
    <row r="19" spans="2:14" ht="25.5" x14ac:dyDescent="0.25">
      <c r="B19" s="17" t="s">
        <v>22</v>
      </c>
      <c r="C19" s="10">
        <v>2075139019.7</v>
      </c>
      <c r="D19" s="15">
        <v>334541341.63999999</v>
      </c>
      <c r="E19" s="10">
        <f t="shared" si="1"/>
        <v>2409680361.3400002</v>
      </c>
      <c r="F19" s="15">
        <v>2338615305</v>
      </c>
      <c r="G19" s="10">
        <v>2053864366.45</v>
      </c>
      <c r="H19" s="15">
        <f t="shared" si="2"/>
        <v>71065056.340000153</v>
      </c>
    </row>
    <row r="20" spans="2:14" ht="25.5" x14ac:dyDescent="0.25">
      <c r="B20" s="17" t="s">
        <v>23</v>
      </c>
      <c r="C20" s="10">
        <v>621922616.75</v>
      </c>
      <c r="D20" s="15">
        <v>71132293.159999996</v>
      </c>
      <c r="E20" s="10">
        <f t="shared" si="1"/>
        <v>693054909.90999997</v>
      </c>
      <c r="F20" s="15">
        <v>691566054.39999998</v>
      </c>
      <c r="G20" s="10">
        <v>688994049.20000005</v>
      </c>
      <c r="H20" s="15">
        <f t="shared" si="2"/>
        <v>1488855.5099999905</v>
      </c>
    </row>
    <row r="21" spans="2:14" ht="25.5" x14ac:dyDescent="0.25">
      <c r="B21" s="17" t="s">
        <v>24</v>
      </c>
      <c r="C21" s="10">
        <v>156842077.74000001</v>
      </c>
      <c r="D21" s="15">
        <v>22635320.670000002</v>
      </c>
      <c r="E21" s="10">
        <f t="shared" si="1"/>
        <v>179477398.41000003</v>
      </c>
      <c r="F21" s="15">
        <v>166585341.03</v>
      </c>
      <c r="G21" s="10">
        <v>165800867.83000001</v>
      </c>
      <c r="H21" s="15">
        <f t="shared" si="2"/>
        <v>12892057.380000025</v>
      </c>
    </row>
    <row r="22" spans="2:14" x14ac:dyDescent="0.25">
      <c r="B22" s="17" t="s">
        <v>25</v>
      </c>
      <c r="C22" s="10">
        <v>1065044534.85</v>
      </c>
      <c r="D22" s="15">
        <v>320149687.01999998</v>
      </c>
      <c r="E22" s="10">
        <f t="shared" si="1"/>
        <v>1385194221.8699999</v>
      </c>
      <c r="F22" s="15">
        <v>1273946592.26</v>
      </c>
      <c r="G22" s="10">
        <v>1223269447.01</v>
      </c>
      <c r="H22" s="15">
        <f t="shared" si="2"/>
        <v>111247629.6099999</v>
      </c>
    </row>
    <row r="23" spans="2:14" ht="25.5" x14ac:dyDescent="0.25">
      <c r="B23" s="17" t="s">
        <v>26</v>
      </c>
      <c r="C23" s="10">
        <v>220807867.56</v>
      </c>
      <c r="D23" s="15">
        <v>21626940.27</v>
      </c>
      <c r="E23" s="10">
        <f t="shared" si="1"/>
        <v>242434807.83000001</v>
      </c>
      <c r="F23" s="15">
        <v>237791289.09999999</v>
      </c>
      <c r="G23" s="10">
        <v>234828002.09999999</v>
      </c>
      <c r="H23" s="15">
        <f t="shared" si="2"/>
        <v>4643518.7300000191</v>
      </c>
    </row>
    <row r="24" spans="2:14" x14ac:dyDescent="0.25">
      <c r="B24" s="17" t="s">
        <v>27</v>
      </c>
      <c r="C24" s="10">
        <v>69569229.620000005</v>
      </c>
      <c r="D24" s="15">
        <v>23029127.859999999</v>
      </c>
      <c r="E24" s="10">
        <f t="shared" si="1"/>
        <v>92598357.480000004</v>
      </c>
      <c r="F24" s="15">
        <v>91100310</v>
      </c>
      <c r="G24" s="10">
        <v>91100310</v>
      </c>
      <c r="H24" s="15">
        <f t="shared" si="2"/>
        <v>1498047.4800000042</v>
      </c>
    </row>
    <row r="25" spans="2:14" x14ac:dyDescent="0.25">
      <c r="B25" s="24" t="s">
        <v>10</v>
      </c>
      <c r="C25" s="14">
        <f>SUM(C26:C39)</f>
        <v>1600330931</v>
      </c>
      <c r="D25" s="25">
        <f t="shared" ref="D25:G25" si="3">SUM(D26:D39)</f>
        <v>-38469525.61999999</v>
      </c>
      <c r="E25" s="14">
        <f>SUM(E26:E39)</f>
        <v>1561861405.3799999</v>
      </c>
      <c r="F25" s="25">
        <f t="shared" si="3"/>
        <v>1555626292.3299999</v>
      </c>
      <c r="G25" s="14">
        <f t="shared" si="3"/>
        <v>1466721404.8800001</v>
      </c>
      <c r="H25" s="26">
        <f>SUM(H26:H39)</f>
        <v>6235113.05000012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224551850</v>
      </c>
      <c r="D28" s="10">
        <v>64795506.149999999</v>
      </c>
      <c r="E28" s="15">
        <f t="shared" si="4"/>
        <v>289347356.14999998</v>
      </c>
      <c r="F28" s="10">
        <v>288544495.66000003</v>
      </c>
      <c r="G28" s="15">
        <v>287781546.19</v>
      </c>
      <c r="H28" s="20">
        <f t="shared" si="5"/>
        <v>802860.48999994993</v>
      </c>
    </row>
    <row r="29" spans="2:14" x14ac:dyDescent="0.25">
      <c r="B29" s="19" t="s">
        <v>15</v>
      </c>
      <c r="C29" s="15">
        <v>0</v>
      </c>
      <c r="D29" s="10">
        <v>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0</v>
      </c>
      <c r="D30" s="10">
        <v>0</v>
      </c>
      <c r="E30" s="15">
        <f t="shared" si="4"/>
        <v>0</v>
      </c>
      <c r="F30" s="10">
        <v>0</v>
      </c>
      <c r="G30" s="15">
        <v>0</v>
      </c>
      <c r="H30" s="20">
        <f t="shared" si="5"/>
        <v>0</v>
      </c>
    </row>
    <row r="31" spans="2:14" ht="15" customHeight="1" x14ac:dyDescent="0.25">
      <c r="B31" s="21" t="s">
        <v>19</v>
      </c>
      <c r="C31" s="15">
        <v>168350650.93000001</v>
      </c>
      <c r="D31" s="10">
        <v>-775381.91</v>
      </c>
      <c r="E31" s="15">
        <f t="shared" si="4"/>
        <v>167575269.02000001</v>
      </c>
      <c r="F31" s="10">
        <v>167490413.06</v>
      </c>
      <c r="G31" s="15">
        <v>167490413.06</v>
      </c>
      <c r="H31" s="20">
        <f t="shared" si="5"/>
        <v>84855.960000008345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971846944.07000005</v>
      </c>
      <c r="D33" s="10">
        <v>-150192707.68000001</v>
      </c>
      <c r="E33" s="15">
        <f t="shared" si="4"/>
        <v>821654236.3900001</v>
      </c>
      <c r="F33" s="10">
        <v>816592284.55999994</v>
      </c>
      <c r="G33" s="15">
        <v>754514677.47000003</v>
      </c>
      <c r="H33" s="20">
        <f t="shared" si="5"/>
        <v>5061951.8300001621</v>
      </c>
    </row>
    <row r="34" spans="2:8" ht="25.5" x14ac:dyDescent="0.25">
      <c r="B34" s="19" t="s">
        <v>22</v>
      </c>
      <c r="C34" s="15">
        <v>26500000</v>
      </c>
      <c r="D34" s="10">
        <v>71826409.5</v>
      </c>
      <c r="E34" s="15">
        <f t="shared" si="4"/>
        <v>98326409.5</v>
      </c>
      <c r="F34" s="10">
        <v>98326409.5</v>
      </c>
      <c r="G34" s="15">
        <v>91196609.519999996</v>
      </c>
      <c r="H34" s="20">
        <f t="shared" si="5"/>
        <v>0</v>
      </c>
    </row>
    <row r="35" spans="2:8" ht="25.5" x14ac:dyDescent="0.25">
      <c r="B35" s="19" t="s">
        <v>23</v>
      </c>
      <c r="C35" s="15">
        <v>0</v>
      </c>
      <c r="D35" s="10">
        <v>13298092.48</v>
      </c>
      <c r="E35" s="15">
        <f t="shared" si="4"/>
        <v>13298092.48</v>
      </c>
      <c r="F35" s="10">
        <v>13296787.68</v>
      </c>
      <c r="G35" s="15">
        <v>13296787.68</v>
      </c>
      <c r="H35" s="20">
        <f t="shared" si="5"/>
        <v>1304.8000000007451</v>
      </c>
    </row>
    <row r="36" spans="2:8" ht="25.5" x14ac:dyDescent="0.25">
      <c r="B36" s="19" t="s">
        <v>24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209081486</v>
      </c>
      <c r="D37" s="10">
        <v>-37421444.159999996</v>
      </c>
      <c r="E37" s="15">
        <f t="shared" si="4"/>
        <v>171660041.84</v>
      </c>
      <c r="F37" s="10">
        <v>171375901.87</v>
      </c>
      <c r="G37" s="15">
        <v>152441370.96000001</v>
      </c>
      <c r="H37" s="20">
        <f t="shared" si="5"/>
        <v>284139.96999999881</v>
      </c>
    </row>
    <row r="38" spans="2:8" ht="25.5" x14ac:dyDescent="0.25">
      <c r="B38" s="19" t="s">
        <v>26</v>
      </c>
      <c r="C38" s="15">
        <v>0</v>
      </c>
      <c r="D38" s="10">
        <v>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20">
        <f t="shared" si="5"/>
        <v>0</v>
      </c>
    </row>
    <row r="40" spans="2:8" x14ac:dyDescent="0.25">
      <c r="B40" s="22" t="s">
        <v>8</v>
      </c>
      <c r="C40" s="23">
        <f t="shared" ref="C40:H40" si="6">C10+C25</f>
        <v>11545212573.999998</v>
      </c>
      <c r="D40" s="23">
        <f t="shared" si="6"/>
        <v>135604591.73999995</v>
      </c>
      <c r="E40" s="23">
        <f t="shared" si="6"/>
        <v>11680817165.739998</v>
      </c>
      <c r="F40" s="23">
        <f t="shared" si="6"/>
        <v>11424131447.57</v>
      </c>
      <c r="G40" s="23">
        <f t="shared" si="6"/>
        <v>10953645165.139999</v>
      </c>
      <c r="H40" s="23">
        <f t="shared" si="6"/>
        <v>256685718.17000055</v>
      </c>
    </row>
    <row r="42" spans="2:8" x14ac:dyDescent="0.25">
      <c r="B42" s="11" t="s">
        <v>29</v>
      </c>
      <c r="C42" s="6"/>
    </row>
    <row r="43" spans="2:8" x14ac:dyDescent="0.25">
      <c r="C43" s="30"/>
      <c r="D43" s="30"/>
      <c r="E43" s="30"/>
      <c r="F43" s="30"/>
      <c r="G43" s="30"/>
      <c r="H43" s="30"/>
    </row>
    <row r="45" spans="2:8" x14ac:dyDescent="0.25">
      <c r="C45" s="30"/>
      <c r="D45" s="30"/>
      <c r="E45" s="30"/>
      <c r="F45" s="30"/>
      <c r="G45" s="30"/>
      <c r="H45" s="30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2025-02-10T05:38:38Z</dcterms:modified>
</cp:coreProperties>
</file>