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2.- FEBRERO 25\PT ARMONIZADOS\"/>
    </mc:Choice>
  </mc:AlternateContent>
  <xr:revisionPtr revIDLastSave="0" documentId="8_{39CA2D40-2918-4F65-ADD9-A3DC2332BF5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<sst xmlns="http://schemas.openxmlformats.org/spreadsheetml/2006/main" count="39" uniqueCount="38">
  <si>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</si>
  <si>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</si>
  <si>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</si>
  <si>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</si>
  <si>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</si>
  <si>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</si>
  <si>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</si>
  <si>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</si>
  <si>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</si>
  <si>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</si>
  <si>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</si>
  <si>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</si>
  <si>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</si>
  <si>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</si>
  <si>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</si>
  <si>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</si>
  <si>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</si>
  <si>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</si>
  <si>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</si>
  <si>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</si>
  <si>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</si>
  <si>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</si>
  <si>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</si>
  <si>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</si>
  <si>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</si>
  <si>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</si>
  <si>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</si>
  <si>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</si>
  <si>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</si>
  <si>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</si>
  <si>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</si>
  <si>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</si>
  <si>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</si>
  <si>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</si>
  <si>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</si>
  <si>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</si>
  <si>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</si>
  <si>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febrero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</si>
</sst>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1" zoomScale="71" zoomScaleNormal="71" workbookViewId="0">
      <selection activeCell="C33" sqref="C33:E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2397468129.4400001</v>
      </c>
      <c r="D13" s="57">
        <f t="shared" ref="D13:E13" si="0">SUM(D15:D21)</f>
        <v>34945807000.019997</v>
      </c>
      <c r="E13" s="57">
        <f t="shared" si="0"/>
        <v>33926509252.59</v>
      </c>
      <c r="F13" s="58">
        <f>SUM(C13+D13-E13)</f>
        <v>3416765876.8699989</v>
      </c>
      <c r="G13" s="59">
        <f>SUM(F13-C13)</f>
        <v>1019297747.4299989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2383499639.7600002</v>
      </c>
      <c r="D15" s="64">
        <v>33350335928.889999</v>
      </c>
      <c r="E15" s="64">
        <v>32331079185.07</v>
      </c>
      <c r="F15" s="65">
        <f>SUM(C15+D15-E15)</f>
        <v>3402756383.5800018</v>
      </c>
      <c r="G15" s="63">
        <f t="shared" ref="G15:G21" si="1">SUM(F15-C15)</f>
        <v>1019256743.8200016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10875201.060000001</v>
      </c>
      <c r="D16" s="64">
        <v>1595471071.1300001</v>
      </c>
      <c r="E16" s="64">
        <v>1594922856.98</v>
      </c>
      <c r="F16" s="65">
        <f t="shared" ref="F16:F21" si="2">SUM(C16+D16-E16)</f>
        <v>11423415.210000038</v>
      </c>
      <c r="G16" s="63">
        <f>SUM(F16-C16)</f>
        <v>548214.15000003763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3093288.62</v>
      </c>
      <c r="D17" s="64">
        <v>0</v>
      </c>
      <c r="E17" s="64">
        <v>507210.54</v>
      </c>
      <c r="F17" s="65">
        <f t="shared" si="2"/>
        <v>2586078.08</v>
      </c>
      <c r="G17" s="63">
        <f t="shared" si="1"/>
        <v>-507210.54000000004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36938157349.467003</v>
      </c>
      <c r="D23" s="69">
        <f>SUM(D25:D33)</f>
        <v>111251670.87</v>
      </c>
      <c r="E23" s="69">
        <f t="shared" ref="E23" si="3">SUM(E25:E33)</f>
        <v>161404270.05000001</v>
      </c>
      <c r="F23" s="69">
        <f>SUM(C23+D23-E23)</f>
        <v>36888004750.287003</v>
      </c>
      <c r="G23" s="70">
        <f>SUM(F23-C23)</f>
        <v>-50152599.180000305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143691664.81</v>
      </c>
      <c r="D25" s="64">
        <v>78621102.969999999</v>
      </c>
      <c r="E25" s="64">
        <v>77305637.120000005</v>
      </c>
      <c r="F25" s="74">
        <f t="shared" ref="F25:F33" si="4">SUM(C25+D25-E25)</f>
        <v>145007130.66</v>
      </c>
      <c r="G25" s="75">
        <f t="shared" ref="G25:G33" si="5">SUM(F25-C25)</f>
        <v>1315465.849999994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35251757236.555</v>
      </c>
      <c r="D27" s="64">
        <v>30593381.859999999</v>
      </c>
      <c r="E27" s="64">
        <v>48762895.200000003</v>
      </c>
      <c r="F27" s="74">
        <f t="shared" si="4"/>
        <v>35233587723.215004</v>
      </c>
      <c r="G27" s="75">
        <f t="shared" si="5"/>
        <v>-18169513.339996338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2468630872.592</v>
      </c>
      <c r="D28" s="64">
        <v>1255106.04</v>
      </c>
      <c r="E28" s="64">
        <v>782080</v>
      </c>
      <c r="F28" s="74">
        <f t="shared" si="4"/>
        <v>2469103898.632</v>
      </c>
      <c r="G28" s="75">
        <f t="shared" si="5"/>
        <v>473026.03999996185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0</v>
      </c>
      <c r="E29" s="66">
        <v>0</v>
      </c>
      <c r="F29" s="74">
        <f t="shared" si="4"/>
        <v>109096517.26000001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-1374028229.4200001</v>
      </c>
      <c r="D30" s="64">
        <v>0</v>
      </c>
      <c r="E30" s="64">
        <v>34553657.729999997</v>
      </c>
      <c r="F30" s="74">
        <f t="shared" si="4"/>
        <v>-1408581887.1500001</v>
      </c>
      <c r="G30" s="75">
        <f t="shared" si="5"/>
        <v>-34553657.730000019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35036539.450000003</v>
      </c>
      <c r="D33" s="66">
        <v>782080</v>
      </c>
      <c r="E33" s="66">
        <v>0</v>
      </c>
      <c r="F33" s="74">
        <f t="shared" si="4"/>
        <v>35818619.450000003</v>
      </c>
      <c r="G33" s="75">
        <f t="shared" si="5"/>
        <v>782080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39335625478.907005</v>
      </c>
      <c r="D35" s="77">
        <f>SUM(D13+D23)</f>
        <v>35057058670.889999</v>
      </c>
      <c r="E35" s="77">
        <f>SUM(E13+E23)</f>
        <v>34087913522.639999</v>
      </c>
      <c r="F35" s="78">
        <f>SUM(C35+D35-E35)</f>
        <v>40304770627.156998</v>
      </c>
      <c r="G35" s="79">
        <f>SUM(F35-C35)</f>
        <v>969145148.24999237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2024-12-16T21:39:37Z</cp:lastPrinted>
  <dcterms:created xsi:type="dcterms:W3CDTF">2014-09-04T18:46:51Z</dcterms:created>
  <dcterms:modified xsi:type="dcterms:W3CDTF">2025-03-25T18:10:53Z</dcterms:modified>
</cp:coreProperties>
</file>