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cgloria\Desktop\2.- FEBRERO 25\PT ARMONIZADOS\"/>
    </mc:Choice>
  </mc:AlternateContent>
  <xr:revisionPtr revIDLastSave="0" documentId="8_{B12DA2BA-7500-4C8C-9885-49BF393D50DE}" xr6:coauthVersionLast="36" xr6:coauthVersionMax="36" xr10:uidLastSave="{00000000-0000-0000-0000-000000000000}"/>
  <bookViews>
    <workbookView xWindow="0" yWindow="0" windowWidth="20490" windowHeight="6855" xr2:uid="{00000000-000D-0000-FFFF-FFFF00000000}"/>
  </bookViews>
  <sheets>
    <sheet name="EFE" sheetId="1" r:id="rId1"/>
  </sheets>
  <definedNames>
    <definedName name="_xlnm.Print_Area" localSheetId="0">EFE!$A$2:$F$86</definedName>
  </definedNames>
  <calcPr calcId="191029"/>
</workbook>
</file>

<file path=xl/calcChain.xml><?xml version="1.0" encoding="utf-8"?>
<calcChain xmlns="http://schemas.openxmlformats.org/spreadsheetml/2006/main">
  <c r="D22" i="1" l="1"/>
  <c r="E61" i="1" l="1"/>
  <c r="E67" i="1" l="1"/>
  <c r="D61" i="1" l="1"/>
  <c r="E77" i="1" l="1"/>
  <c r="D76" i="1" s="1"/>
  <c r="D77" i="1" s="1"/>
  <c r="D10" i="1"/>
  <c r="D67" i="1"/>
  <c r="E10" i="1"/>
  <c r="D66" i="1" l="1"/>
  <c r="E66" i="1"/>
  <c r="E60" i="1"/>
  <c r="D60" i="1"/>
  <c r="E22" i="1"/>
  <c r="D40" i="1"/>
  <c r="E51" i="1" l="1"/>
  <c r="D51" i="1"/>
  <c r="E44" i="1"/>
  <c r="D44" i="1"/>
  <c r="E40" i="1"/>
  <c r="D72" i="1" l="1"/>
  <c r="E72" i="1"/>
  <c r="D56" i="1"/>
  <c r="E56" i="1"/>
</calcChain>
</file>

<file path=xl/sharedStrings.xml><?xml version="1.0" encoding="utf-8"?>
<sst xmlns="http://schemas.openxmlformats.org/spreadsheetml/2006/main" count="64" uniqueCount="56">
  <si>
    <t>ORIGEN</t>
  </si>
  <si>
    <t>IMPUESTOS</t>
  </si>
  <si>
    <t>CONTRIBUCIONES DE MEJORAS</t>
  </si>
  <si>
    <t>DERECHOS</t>
  </si>
  <si>
    <t>PARTICIPACIONES</t>
  </si>
  <si>
    <t>APORTACIONES</t>
  </si>
  <si>
    <t>CONVENIOS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</si>
  <si>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</si>
  <si>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</si>
  <si>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</si>
  <si>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</si>
  <si>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</si>
  <si>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</si>
  <si>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</si>
  <si>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</si>
  <si>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</si>
  <si>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</si>
  <si>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</si>
  <si>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</si>
  <si>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</si>
  <si>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</si>
  <si>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</si>
  <si>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</si>
  <si>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</si>
  <si>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ENDEUDAMIENTO NETO</t>
  </si>
  <si>
    <t>SERVICIOS DE LA DEUDA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</si>
  <si>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</si>
  <si>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</si>
  <si>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</si>
  <si>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</si>
  <si>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</si>
  <si>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</si>
  <si>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</si>
  <si>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</si>
  <si>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</si>
  <si>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</si>
  <si>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</si>
  <si>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>OTRAS APLICACIONES DE FINANCIAMIENTO</t>
  </si>
  <si>
    <t>TESORERO MUNICIPAL</t>
  </si>
  <si>
    <t>OTROS ORIGENES DE FINANCIAMIENTO</t>
  </si>
  <si>
    <t xml:space="preserve">  INTERNO</t>
  </si>
  <si>
    <t xml:space="preserve">  EXTERNO</t>
  </si>
  <si>
    <t>FLUJOS DE EFECTIVO DE LAS ACTIVIDADES DE OPERACIÓN</t>
  </si>
  <si>
    <t>PRODUCTOS</t>
  </si>
  <si>
    <t>APROVECHAMIENTOS</t>
  </si>
  <si>
    <t>INGRESOS POR VENTA DE BIENES Y PRESTACIÓN DE SERVICIOS</t>
  </si>
  <si>
    <t xml:space="preserve">PARTICIPACIONES, APORTACIONES, CONVENIOS, INCENTIVOS DERIVADOS DE LA COLABORACIÓN FISCAL Y FONDOS DISTINTOS DE APORTACIONES </t>
  </si>
  <si>
    <t>TRANSFERENCIAS, ASIGNACIONES, SUBSIDIOS Y SUBVENCIONES, Y PENSIONES Y JUBILACIONES</t>
  </si>
  <si>
    <t>Bajo protesta de decir verdad declaramos que los Estados Financieros y sus notas, son razonablemente correctos y son responsabilidad del emisor.</t>
  </si>
  <si>
    <t xml:space="preserve">Municipio de Zapopan, Jalisco.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</si>
  <si>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Estado de Flujos de Efectivo  </t>
  </si>
  <si>
    <t>(Cifras en Pesos)</t>
  </si>
  <si>
    <t>DRA. ADRIANA ROMO LÓPEZ</t>
  </si>
  <si>
    <t>JUAN JOSÉ FRANGIE SAADE</t>
  </si>
  <si>
    <t>PRESIDENTE MUNICIPAL</t>
  </si>
  <si>
    <t>Del 01 de Enero al 28 de febrero 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</si>
</sst>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_ ;\-#,##0.0\ "/>
    <numFmt numFmtId="165" formatCode="#,##0.00000000_ ;\-#,##0.00000000\ "/>
    <numFmt numFmtId="166" formatCode="&quot;$&quot;#,##0.00"/>
  </numFmts>
  <fonts count="8" x14ac:knownFonts="1">
    <font>
      <sz val="10"/>
      <color indexed="8"/>
      <name val="MS Sans Serif"/>
    </font>
    <font>
      <sz val="10"/>
      <color indexed="8"/>
      <name val="MS Sans Serif"/>
      <family val="2"/>
    </font>
    <font>
      <b/>
      <sz val="12"/>
      <color indexed="8"/>
      <name val="Arial Narrow"/>
      <family val="2"/>
    </font>
    <font>
      <sz val="10"/>
      <name val="Arial"/>
      <family val="2"/>
    </font>
    <font>
      <b/>
      <sz val="12"/>
      <color theme="1"/>
      <name val="Arial Narrow"/>
      <family val="2"/>
    </font>
    <font>
      <b/>
      <u/>
      <sz val="12"/>
      <color indexed="8"/>
      <name val="Arial Narrow"/>
      <family val="2"/>
    </font>
    <font>
      <sz val="12"/>
      <color indexed="8"/>
      <name val="Arial Narrow"/>
      <family val="2"/>
    </font>
    <font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3">
    <xf numFmtId="0" fontId="0" fillId="0" borderId="0" xfId="0" applyNumberFormat="1" applyFill="1" applyBorder="1" applyAlignment="1" applyProtection="1"/>
    <xf numFmtId="43" fontId="0" fillId="0" borderId="0" xfId="1" applyFont="1" applyFill="1" applyBorder="1" applyAlignment="1" applyProtection="1"/>
    <xf numFmtId="43" fontId="0" fillId="0" borderId="0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0" fontId="0" fillId="2" borderId="0" xfId="0" applyNumberFormat="1" applyFill="1" applyBorder="1" applyAlignment="1" applyProtection="1"/>
    <xf numFmtId="164" fontId="0" fillId="2" borderId="0" xfId="0" applyNumberFormat="1" applyFill="1" applyBorder="1" applyAlignment="1" applyProtection="1"/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6" fillId="2" borderId="0" xfId="0" applyNumberFormat="1" applyFont="1" applyFill="1" applyBorder="1" applyAlignment="1" applyProtection="1">
      <alignment wrapText="1"/>
    </xf>
    <xf numFmtId="43" fontId="6" fillId="2" borderId="0" xfId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wrapText="1"/>
    </xf>
    <xf numFmtId="43" fontId="6" fillId="2" borderId="0" xfId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166" fontId="0" fillId="2" borderId="0" xfId="0" applyNumberFormat="1" applyFill="1" applyBorder="1" applyAlignment="1" applyProtection="1"/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vertical="center" wrapText="1"/>
    </xf>
    <xf numFmtId="0" fontId="5" fillId="2" borderId="12" xfId="1" applyNumberFormat="1" applyFont="1" applyFill="1" applyBorder="1" applyAlignment="1">
      <alignment horizontal="center" vertical="center"/>
    </xf>
    <xf numFmtId="0" fontId="5" fillId="2" borderId="6" xfId="1" applyNumberFormat="1" applyFont="1" applyFill="1" applyBorder="1" applyAlignment="1">
      <alignment horizontal="center" vertical="center"/>
    </xf>
    <xf numFmtId="43" fontId="6" fillId="2" borderId="6" xfId="1" applyFont="1" applyFill="1" applyBorder="1" applyAlignment="1" applyProtection="1">
      <alignment horizontal="right" vertical="center"/>
    </xf>
    <xf numFmtId="166" fontId="2" fillId="2" borderId="6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5" fillId="2" borderId="6" xfId="1" applyNumberFormat="1" applyFont="1" applyFill="1" applyBorder="1" applyAlignment="1">
      <alignment horizontal="right" vertical="center" wrapText="1"/>
    </xf>
    <xf numFmtId="166" fontId="2" fillId="2" borderId="6" xfId="0" applyNumberFormat="1" applyFont="1" applyFill="1" applyBorder="1" applyAlignment="1">
      <alignment horizontal="right" vertical="center" wrapText="1"/>
    </xf>
    <xf numFmtId="166" fontId="2" fillId="2" borderId="6" xfId="1" applyNumberFormat="1" applyFont="1" applyFill="1" applyBorder="1" applyAlignment="1">
      <alignment horizontal="right" vertical="center"/>
    </xf>
    <xf numFmtId="166" fontId="5" fillId="2" borderId="6" xfId="1" applyNumberFormat="1" applyFont="1" applyFill="1" applyBorder="1" applyAlignment="1">
      <alignment horizontal="right" vertical="center"/>
    </xf>
    <xf numFmtId="166" fontId="5" fillId="2" borderId="9" xfId="1" applyNumberFormat="1" applyFont="1" applyFill="1" applyBorder="1" applyAlignment="1">
      <alignment horizontal="right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0" fontId="6" fillId="2" borderId="13" xfId="0" applyNumberFormat="1" applyFont="1" applyFill="1" applyBorder="1" applyAlignment="1" applyProtection="1">
      <alignment horizontal="right" vertical="center"/>
    </xf>
    <xf numFmtId="166" fontId="2" fillId="2" borderId="13" xfId="0" applyNumberFormat="1" applyFont="1" applyFill="1" applyBorder="1" applyAlignment="1">
      <alignment horizontal="right" vertical="center"/>
    </xf>
    <xf numFmtId="166" fontId="6" fillId="2" borderId="13" xfId="0" applyNumberFormat="1" applyFont="1" applyFill="1" applyBorder="1" applyAlignment="1">
      <alignment horizontal="right" vertical="center"/>
    </xf>
    <xf numFmtId="166" fontId="5" fillId="2" borderId="13" xfId="1" applyNumberFormat="1" applyFont="1" applyFill="1" applyBorder="1" applyAlignment="1">
      <alignment horizontal="right" vertical="center" wrapText="1"/>
    </xf>
    <xf numFmtId="166" fontId="2" fillId="2" borderId="13" xfId="0" applyNumberFormat="1" applyFont="1" applyFill="1" applyBorder="1" applyAlignment="1">
      <alignment horizontal="right" vertical="center" wrapText="1"/>
    </xf>
    <xf numFmtId="166" fontId="2" fillId="2" borderId="13" xfId="1" applyNumberFormat="1" applyFont="1" applyFill="1" applyBorder="1" applyAlignment="1">
      <alignment horizontal="right" vertical="center"/>
    </xf>
    <xf numFmtId="166" fontId="5" fillId="2" borderId="13" xfId="1" applyNumberFormat="1" applyFont="1" applyFill="1" applyBorder="1" applyAlignment="1">
      <alignment horizontal="right" vertical="center"/>
    </xf>
    <xf numFmtId="166" fontId="5" fillId="2" borderId="14" xfId="1" applyNumberFormat="1" applyFont="1" applyFill="1" applyBorder="1" applyAlignment="1">
      <alignment horizontal="right" vertical="center"/>
    </xf>
    <xf numFmtId="166" fontId="5" fillId="2" borderId="6" xfId="0" applyNumberFormat="1" applyFont="1" applyFill="1" applyBorder="1" applyAlignment="1">
      <alignment horizontal="right" vertical="center"/>
    </xf>
    <xf numFmtId="166" fontId="5" fillId="2" borderId="13" xfId="0" applyNumberFormat="1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top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7" fillId="2" borderId="0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top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28575</xdr:rowOff>
    </xdr:from>
    <xdr:to>
      <xdr:col>1</xdr:col>
      <xdr:colOff>1752600</xdr:colOff>
      <xdr:row>5</xdr:row>
      <xdr:rowOff>239227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571500"/>
          <a:ext cx="1724025" cy="982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"/>
  <sheetViews>
    <sheetView tabSelected="1" topLeftCell="A70" zoomScaleNormal="100" workbookViewId="0">
      <selection activeCell="D74" sqref="D74"/>
    </sheetView>
  </sheetViews>
  <sheetFormatPr baseColWidth="10" defaultColWidth="0" defaultRowHeight="15.75" zeroHeight="1" x14ac:dyDescent="0.25"/>
  <cols>
    <col min="1" max="1" width="11.42578125" style="4" customWidth="1"/>
    <col min="2" max="2" width="41" style="11" customWidth="1"/>
    <col min="3" max="3" width="21.7109375" style="8" customWidth="1"/>
    <col min="4" max="4" width="21.7109375" style="9" customWidth="1"/>
    <col min="5" max="5" width="21.7109375" style="10" customWidth="1"/>
    <col min="6" max="6" width="15.7109375" style="4" bestFit="1" customWidth="1"/>
    <col min="7" max="7" width="18.140625" style="4" customWidth="1"/>
    <col min="8" max="8" width="15.7109375" hidden="1" customWidth="1"/>
    <col min="9" max="16384" width="11.42578125" hidden="1"/>
  </cols>
  <sheetData>
    <row r="1" spans="2:5" x14ac:dyDescent="0.25"/>
    <row r="2" spans="2:5" ht="27" customHeight="1" x14ac:dyDescent="0.25"/>
    <row r="3" spans="2:5" ht="20.25" customHeight="1" x14ac:dyDescent="0.2">
      <c r="B3" s="47" t="s">
        <v>49</v>
      </c>
      <c r="C3" s="48"/>
      <c r="D3" s="48"/>
      <c r="E3" s="49"/>
    </row>
    <row r="4" spans="2:5" ht="20.25" customHeight="1" x14ac:dyDescent="0.2">
      <c r="B4" s="50" t="s">
        <v>50</v>
      </c>
      <c r="C4" s="51"/>
      <c r="D4" s="51"/>
      <c r="E4" s="52"/>
    </row>
    <row r="5" spans="2:5" ht="20.25" customHeight="1" x14ac:dyDescent="0.2">
      <c r="B5" s="50" t="s">
        <v>55</v>
      </c>
      <c r="C5" s="51"/>
      <c r="D5" s="51"/>
      <c r="E5" s="52"/>
    </row>
    <row r="6" spans="2:5" ht="20.25" customHeight="1" x14ac:dyDescent="0.2">
      <c r="B6" s="53" t="s">
        <v>51</v>
      </c>
      <c r="C6" s="54"/>
      <c r="D6" s="54"/>
      <c r="E6" s="55"/>
    </row>
    <row r="7" spans="2:5" ht="22.5" customHeight="1" x14ac:dyDescent="0.2">
      <c r="B7" s="18"/>
      <c r="C7" s="19"/>
      <c r="D7" s="20">
        <v>2025</v>
      </c>
      <c r="E7" s="30">
        <v>2024</v>
      </c>
    </row>
    <row r="8" spans="2:5" x14ac:dyDescent="0.2">
      <c r="B8" s="56" t="s">
        <v>42</v>
      </c>
      <c r="C8" s="57"/>
      <c r="D8" s="21"/>
      <c r="E8" s="31"/>
    </row>
    <row r="9" spans="2:5" x14ac:dyDescent="0.2">
      <c r="B9" s="56"/>
      <c r="C9" s="57"/>
      <c r="D9" s="22"/>
      <c r="E9" s="32"/>
    </row>
    <row r="10" spans="2:5" x14ac:dyDescent="0.2">
      <c r="B10" s="56" t="s">
        <v>0</v>
      </c>
      <c r="C10" s="57"/>
      <c r="D10" s="23">
        <f>SUM(D11:D20)</f>
        <v>4921675684.0200005</v>
      </c>
      <c r="E10" s="23">
        <f>SUM(E11:E20)</f>
        <v>24371012950.32</v>
      </c>
    </row>
    <row r="11" spans="2:5" x14ac:dyDescent="0.2">
      <c r="B11" s="45" t="s">
        <v>1</v>
      </c>
      <c r="C11" s="46"/>
      <c r="D11" s="24">
        <v>1982548655.1400001</v>
      </c>
      <c r="E11" s="34">
        <v>3945939903.21</v>
      </c>
    </row>
    <row r="12" spans="2:5" x14ac:dyDescent="0.2">
      <c r="B12" s="45" t="s">
        <v>30</v>
      </c>
      <c r="C12" s="46"/>
      <c r="D12" s="24">
        <v>0</v>
      </c>
      <c r="E12" s="34">
        <v>0</v>
      </c>
    </row>
    <row r="13" spans="2:5" x14ac:dyDescent="0.2">
      <c r="B13" s="45" t="s">
        <v>2</v>
      </c>
      <c r="C13" s="46"/>
      <c r="D13" s="24">
        <v>6091481.9299999997</v>
      </c>
      <c r="E13" s="34">
        <v>233127804.97</v>
      </c>
    </row>
    <row r="14" spans="2:5" x14ac:dyDescent="0.2">
      <c r="B14" s="45" t="s">
        <v>3</v>
      </c>
      <c r="C14" s="46"/>
      <c r="D14" s="24">
        <v>231499227.37</v>
      </c>
      <c r="E14" s="34">
        <v>914056644.74000001</v>
      </c>
    </row>
    <row r="15" spans="2:5" x14ac:dyDescent="0.2">
      <c r="B15" s="45" t="s">
        <v>43</v>
      </c>
      <c r="C15" s="46"/>
      <c r="D15" s="24">
        <v>57256820.07</v>
      </c>
      <c r="E15" s="34">
        <v>387297611.73000002</v>
      </c>
    </row>
    <row r="16" spans="2:5" x14ac:dyDescent="0.2">
      <c r="B16" s="45" t="s">
        <v>44</v>
      </c>
      <c r="C16" s="46"/>
      <c r="D16" s="24">
        <v>14303328.609999999</v>
      </c>
      <c r="E16" s="34">
        <v>114702502.03</v>
      </c>
    </row>
    <row r="17" spans="2:5" x14ac:dyDescent="0.2">
      <c r="B17" s="45" t="s">
        <v>45</v>
      </c>
      <c r="C17" s="46"/>
      <c r="D17" s="24">
        <v>0</v>
      </c>
      <c r="E17" s="34">
        <v>0</v>
      </c>
    </row>
    <row r="18" spans="2:5" ht="52.5" customHeight="1" x14ac:dyDescent="0.2">
      <c r="B18" s="45" t="s">
        <v>46</v>
      </c>
      <c r="C18" s="46"/>
      <c r="D18" s="24">
        <v>1065579952.75</v>
      </c>
      <c r="E18" s="34">
        <v>0</v>
      </c>
    </row>
    <row r="19" spans="2:5" ht="33" customHeight="1" x14ac:dyDescent="0.2">
      <c r="B19" s="45" t="s">
        <v>47</v>
      </c>
      <c r="C19" s="46"/>
      <c r="D19" s="24">
        <v>0</v>
      </c>
      <c r="E19" s="34">
        <v>6017833323.3400002</v>
      </c>
    </row>
    <row r="20" spans="2:5" x14ac:dyDescent="0.2">
      <c r="B20" s="45" t="s">
        <v>31</v>
      </c>
      <c r="C20" s="46"/>
      <c r="D20" s="22">
        <v>1564396218.1500001</v>
      </c>
      <c r="E20" s="34">
        <v>12758055160.299999</v>
      </c>
    </row>
    <row r="21" spans="2:5" x14ac:dyDescent="0.2">
      <c r="B21" s="45"/>
      <c r="C21" s="46"/>
    </row>
    <row r="22" spans="2:5" x14ac:dyDescent="0.2">
      <c r="B22" s="56" t="s">
        <v>12</v>
      </c>
      <c r="C22" s="57"/>
      <c r="D22" s="23">
        <f>SUM(D23:D38)</f>
        <v>3103037812.0900002</v>
      </c>
      <c r="E22" s="33">
        <f>SUM(E23:E38)</f>
        <v>23352647187.870003</v>
      </c>
    </row>
    <row r="23" spans="2:5" x14ac:dyDescent="0.2">
      <c r="B23" s="45" t="s">
        <v>13</v>
      </c>
      <c r="C23" s="46"/>
      <c r="D23" s="24">
        <v>762575881.03999996</v>
      </c>
      <c r="E23" s="34">
        <v>4355605724.8000002</v>
      </c>
    </row>
    <row r="24" spans="2:5" x14ac:dyDescent="0.2">
      <c r="B24" s="45" t="s">
        <v>14</v>
      </c>
      <c r="C24" s="46"/>
      <c r="D24" s="24">
        <v>28049532.579999998</v>
      </c>
      <c r="E24" s="34">
        <v>551193057.47000003</v>
      </c>
    </row>
    <row r="25" spans="2:5" x14ac:dyDescent="0.2">
      <c r="B25" s="45" t="s">
        <v>15</v>
      </c>
      <c r="C25" s="46"/>
      <c r="D25" s="24">
        <v>114381660.19</v>
      </c>
      <c r="E25" s="34">
        <v>1791988002.72</v>
      </c>
    </row>
    <row r="26" spans="2:5" ht="31.5" customHeight="1" x14ac:dyDescent="0.2">
      <c r="B26" s="45" t="s">
        <v>7</v>
      </c>
      <c r="C26" s="46"/>
      <c r="D26" s="24">
        <v>95645671</v>
      </c>
      <c r="E26" s="34">
        <v>96617273.689999998</v>
      </c>
    </row>
    <row r="27" spans="2:5" x14ac:dyDescent="0.2">
      <c r="B27" s="45" t="s">
        <v>8</v>
      </c>
      <c r="C27" s="46"/>
      <c r="D27" s="24">
        <v>253885000</v>
      </c>
      <c r="E27" s="34">
        <v>1581889389.22</v>
      </c>
    </row>
    <row r="28" spans="2:5" x14ac:dyDescent="0.2">
      <c r="B28" s="45" t="s">
        <v>9</v>
      </c>
      <c r="C28" s="46"/>
      <c r="D28" s="24">
        <v>0</v>
      </c>
      <c r="E28" s="34">
        <v>30236200</v>
      </c>
    </row>
    <row r="29" spans="2:5" x14ac:dyDescent="0.2">
      <c r="B29" s="45" t="s">
        <v>10</v>
      </c>
      <c r="C29" s="46"/>
      <c r="D29" s="24">
        <v>55419404.560000002</v>
      </c>
      <c r="E29" s="34">
        <v>318736289.30000001</v>
      </c>
    </row>
    <row r="30" spans="2:5" x14ac:dyDescent="0.2">
      <c r="B30" s="45" t="s">
        <v>11</v>
      </c>
      <c r="C30" s="46"/>
      <c r="D30" s="24">
        <v>0</v>
      </c>
      <c r="E30" s="34">
        <v>0</v>
      </c>
    </row>
    <row r="31" spans="2:5" ht="31.5" customHeight="1" x14ac:dyDescent="0.2">
      <c r="B31" s="45" t="s">
        <v>16</v>
      </c>
      <c r="C31" s="46"/>
      <c r="D31" s="24">
        <v>4525988.38</v>
      </c>
      <c r="E31" s="34">
        <v>26699503.41</v>
      </c>
    </row>
    <row r="32" spans="2:5" x14ac:dyDescent="0.2">
      <c r="B32" s="45" t="s">
        <v>17</v>
      </c>
      <c r="C32" s="46"/>
      <c r="D32" s="24">
        <v>0</v>
      </c>
      <c r="E32" s="34">
        <v>0</v>
      </c>
    </row>
    <row r="33" spans="2:8" x14ac:dyDescent="0.2">
      <c r="B33" s="45" t="s">
        <v>18</v>
      </c>
      <c r="C33" s="46"/>
      <c r="D33" s="24">
        <v>14227383.07</v>
      </c>
      <c r="E33" s="34">
        <v>140372397.44999999</v>
      </c>
    </row>
    <row r="34" spans="2:8" x14ac:dyDescent="0.2">
      <c r="B34" s="45" t="s">
        <v>19</v>
      </c>
      <c r="C34" s="46"/>
      <c r="D34" s="24">
        <v>0</v>
      </c>
      <c r="E34" s="34">
        <v>0</v>
      </c>
    </row>
    <row r="35" spans="2:8" x14ac:dyDescent="0.2">
      <c r="B35" s="45" t="s">
        <v>4</v>
      </c>
      <c r="C35" s="46"/>
      <c r="D35" s="24">
        <v>0</v>
      </c>
      <c r="E35" s="34">
        <v>0</v>
      </c>
    </row>
    <row r="36" spans="2:8" x14ac:dyDescent="0.2">
      <c r="B36" s="45" t="s">
        <v>5</v>
      </c>
      <c r="C36" s="46"/>
      <c r="D36" s="24">
        <v>0</v>
      </c>
      <c r="E36" s="34">
        <v>0</v>
      </c>
    </row>
    <row r="37" spans="2:8" x14ac:dyDescent="0.2">
      <c r="B37" s="45" t="s">
        <v>6</v>
      </c>
      <c r="C37" s="46"/>
      <c r="D37" s="24">
        <v>0</v>
      </c>
      <c r="E37" s="34">
        <v>0</v>
      </c>
    </row>
    <row r="38" spans="2:8" x14ac:dyDescent="0.2">
      <c r="B38" s="45" t="s">
        <v>32</v>
      </c>
      <c r="C38" s="46"/>
      <c r="D38" s="24">
        <v>1774327291.27</v>
      </c>
      <c r="E38" s="34">
        <v>14459309349.809999</v>
      </c>
      <c r="H38" s="3"/>
    </row>
    <row r="39" spans="2:8" x14ac:dyDescent="0.2">
      <c r="B39" s="45"/>
      <c r="C39" s="46"/>
      <c r="D39" s="24"/>
      <c r="E39" s="34"/>
    </row>
    <row r="40" spans="2:8" x14ac:dyDescent="0.2">
      <c r="B40" s="56" t="s">
        <v>20</v>
      </c>
      <c r="C40" s="57"/>
      <c r="D40" s="25">
        <f>SUM(D10-D22)</f>
        <v>1818637871.9300003</v>
      </c>
      <c r="E40" s="35">
        <f>SUM(E10-E22)</f>
        <v>1018365762.4499969</v>
      </c>
    </row>
    <row r="41" spans="2:8" x14ac:dyDescent="0.2">
      <c r="B41" s="56"/>
      <c r="C41" s="57"/>
      <c r="D41" s="26"/>
      <c r="E41" s="36"/>
    </row>
    <row r="42" spans="2:8" x14ac:dyDescent="0.2">
      <c r="B42" s="56" t="s">
        <v>21</v>
      </c>
      <c r="C42" s="57"/>
      <c r="D42" s="26"/>
      <c r="E42" s="36"/>
    </row>
    <row r="43" spans="2:8" x14ac:dyDescent="0.2">
      <c r="B43" s="56"/>
      <c r="C43" s="57"/>
      <c r="D43" s="26"/>
      <c r="E43" s="36"/>
    </row>
    <row r="44" spans="2:8" x14ac:dyDescent="0.2">
      <c r="B44" s="56" t="s">
        <v>0</v>
      </c>
      <c r="C44" s="57"/>
      <c r="D44" s="23">
        <f>SUM(D45:D47)</f>
        <v>181847486.94999999</v>
      </c>
      <c r="E44" s="33">
        <f>SUM(E45:E47)</f>
        <v>880720412.8499999</v>
      </c>
    </row>
    <row r="45" spans="2:8" ht="31.5" customHeight="1" x14ac:dyDescent="0.2">
      <c r="B45" s="45" t="s">
        <v>33</v>
      </c>
      <c r="C45" s="46"/>
      <c r="D45" s="24">
        <v>111875881.73999999</v>
      </c>
      <c r="E45" s="34">
        <v>624278725.03999996</v>
      </c>
    </row>
    <row r="46" spans="2:8" x14ac:dyDescent="0.2">
      <c r="B46" s="45" t="s">
        <v>34</v>
      </c>
      <c r="C46" s="46"/>
      <c r="D46" s="24">
        <v>0</v>
      </c>
      <c r="E46" s="34">
        <v>0</v>
      </c>
    </row>
    <row r="47" spans="2:8" x14ac:dyDescent="0.2">
      <c r="B47" s="45" t="s">
        <v>35</v>
      </c>
      <c r="C47" s="46"/>
      <c r="D47" s="24">
        <v>69971605.209999993</v>
      </c>
      <c r="E47" s="34">
        <v>256441687.81</v>
      </c>
    </row>
    <row r="48" spans="2:8" x14ac:dyDescent="0.2">
      <c r="B48" s="45"/>
      <c r="C48" s="46"/>
      <c r="D48" s="24"/>
      <c r="E48" s="34"/>
    </row>
    <row r="49" spans="2:8" x14ac:dyDescent="0.2">
      <c r="B49" s="42"/>
      <c r="C49" s="43"/>
      <c r="D49" s="24"/>
      <c r="E49" s="34"/>
    </row>
    <row r="50" spans="2:8" x14ac:dyDescent="0.2">
      <c r="B50" s="42"/>
      <c r="C50" s="43"/>
      <c r="D50" s="24"/>
      <c r="E50" s="34"/>
    </row>
    <row r="51" spans="2:8" x14ac:dyDescent="0.2">
      <c r="B51" s="56" t="s">
        <v>12</v>
      </c>
      <c r="C51" s="57"/>
      <c r="D51" s="23">
        <f>SUM(D52:D55)</f>
        <v>7081643.6300000008</v>
      </c>
      <c r="E51" s="33">
        <f>SUM(E52:E55)</f>
        <v>821438150.3499999</v>
      </c>
    </row>
    <row r="52" spans="2:8" ht="31.5" customHeight="1" x14ac:dyDescent="0.2">
      <c r="B52" s="45" t="s">
        <v>33</v>
      </c>
      <c r="C52" s="46"/>
      <c r="D52" s="24">
        <v>0</v>
      </c>
      <c r="E52" s="34">
        <v>0</v>
      </c>
    </row>
    <row r="53" spans="2:8" x14ac:dyDescent="0.2">
      <c r="B53" s="45" t="s">
        <v>34</v>
      </c>
      <c r="C53" s="46"/>
      <c r="D53" s="24">
        <v>2570802.2200000002</v>
      </c>
      <c r="E53" s="34">
        <v>706116197.42999995</v>
      </c>
      <c r="H53" s="1"/>
    </row>
    <row r="54" spans="2:8" x14ac:dyDescent="0.2">
      <c r="B54" s="45" t="s">
        <v>36</v>
      </c>
      <c r="C54" s="46"/>
      <c r="D54" s="24">
        <v>4510841.41</v>
      </c>
      <c r="E54" s="34">
        <v>115321952.92</v>
      </c>
      <c r="H54" s="1"/>
    </row>
    <row r="55" spans="2:8" x14ac:dyDescent="0.2">
      <c r="B55" s="45"/>
      <c r="C55" s="46"/>
      <c r="D55" s="24"/>
      <c r="E55" s="34"/>
      <c r="H55" s="2"/>
    </row>
    <row r="56" spans="2:8" x14ac:dyDescent="0.2">
      <c r="B56" s="56" t="s">
        <v>22</v>
      </c>
      <c r="C56" s="57"/>
      <c r="D56" s="25">
        <f>SUM(D44-D51)</f>
        <v>174765843.31999999</v>
      </c>
      <c r="E56" s="35">
        <f>SUM(E44-E51)</f>
        <v>59282262.5</v>
      </c>
      <c r="H56" s="1"/>
    </row>
    <row r="57" spans="2:8" x14ac:dyDescent="0.2">
      <c r="B57" s="45"/>
      <c r="C57" s="46"/>
      <c r="D57" s="24"/>
      <c r="E57" s="34"/>
      <c r="H57" s="2"/>
    </row>
    <row r="58" spans="2:8" x14ac:dyDescent="0.2">
      <c r="B58" s="56" t="s">
        <v>23</v>
      </c>
      <c r="C58" s="57"/>
      <c r="D58" s="24"/>
      <c r="E58" s="34"/>
    </row>
    <row r="59" spans="2:8" x14ac:dyDescent="0.2">
      <c r="B59" s="56"/>
      <c r="C59" s="57"/>
      <c r="D59" s="24"/>
      <c r="E59" s="34"/>
    </row>
    <row r="60" spans="2:8" x14ac:dyDescent="0.2">
      <c r="B60" s="56" t="s">
        <v>0</v>
      </c>
      <c r="C60" s="57"/>
      <c r="D60" s="23">
        <f>SUM(D62:D64)</f>
        <v>99564598.820000008</v>
      </c>
      <c r="E60" s="33">
        <f>SUM(E62:E64)</f>
        <v>377001492.06999999</v>
      </c>
    </row>
    <row r="61" spans="2:8" x14ac:dyDescent="0.2">
      <c r="B61" s="45" t="s">
        <v>24</v>
      </c>
      <c r="C61" s="46"/>
      <c r="D61" s="24">
        <f>SUM(D62)</f>
        <v>98742372.120000005</v>
      </c>
      <c r="E61" s="24">
        <f>SUM(E62)</f>
        <v>206455930.44999999</v>
      </c>
    </row>
    <row r="62" spans="2:8" x14ac:dyDescent="0.2">
      <c r="B62" s="45" t="s">
        <v>40</v>
      </c>
      <c r="C62" s="46"/>
      <c r="D62" s="24">
        <v>98742372.120000005</v>
      </c>
      <c r="E62" s="34">
        <v>206455930.44999999</v>
      </c>
      <c r="F62" s="5"/>
    </row>
    <row r="63" spans="2:8" x14ac:dyDescent="0.2">
      <c r="B63" s="45" t="s">
        <v>41</v>
      </c>
      <c r="C63" s="46"/>
      <c r="D63" s="24">
        <v>0</v>
      </c>
      <c r="E63" s="34">
        <v>0</v>
      </c>
    </row>
    <row r="64" spans="2:8" x14ac:dyDescent="0.2">
      <c r="B64" s="56" t="s">
        <v>39</v>
      </c>
      <c r="C64" s="57"/>
      <c r="D64" s="24">
        <v>822226.7</v>
      </c>
      <c r="E64" s="34">
        <v>170545561.62</v>
      </c>
    </row>
    <row r="65" spans="2:6" x14ac:dyDescent="0.2">
      <c r="B65" s="45"/>
      <c r="C65" s="46"/>
      <c r="D65" s="24"/>
      <c r="E65" s="34"/>
    </row>
    <row r="66" spans="2:6" x14ac:dyDescent="0.2">
      <c r="B66" s="56" t="s">
        <v>12</v>
      </c>
      <c r="C66" s="57"/>
      <c r="D66" s="23">
        <f>SUM(D67+D70)</f>
        <v>493006360.51999998</v>
      </c>
      <c r="E66" s="33">
        <f>SUM(E67+E70)</f>
        <v>1243000542.7</v>
      </c>
      <c r="F66" s="17"/>
    </row>
    <row r="67" spans="2:6" x14ac:dyDescent="0.2">
      <c r="B67" s="45" t="s">
        <v>25</v>
      </c>
      <c r="C67" s="46"/>
      <c r="D67" s="24">
        <f>SUM(D68)</f>
        <v>493006360.51999998</v>
      </c>
      <c r="E67" s="24">
        <f>SUM(E68)</f>
        <v>101080213.64</v>
      </c>
    </row>
    <row r="68" spans="2:6" x14ac:dyDescent="0.2">
      <c r="B68" s="45" t="s">
        <v>40</v>
      </c>
      <c r="C68" s="46"/>
      <c r="D68" s="24">
        <v>493006360.51999998</v>
      </c>
      <c r="E68" s="34">
        <v>101080213.64</v>
      </c>
    </row>
    <row r="69" spans="2:6" x14ac:dyDescent="0.2">
      <c r="B69" s="45" t="s">
        <v>41</v>
      </c>
      <c r="C69" s="46"/>
      <c r="D69" s="24">
        <v>0</v>
      </c>
      <c r="E69" s="34">
        <v>0</v>
      </c>
    </row>
    <row r="70" spans="2:6" ht="15" customHeight="1" x14ac:dyDescent="0.2">
      <c r="B70" s="56" t="s">
        <v>37</v>
      </c>
      <c r="C70" s="57"/>
      <c r="D70" s="24">
        <v>0</v>
      </c>
      <c r="E70" s="34">
        <v>1141920329.0599999</v>
      </c>
    </row>
    <row r="71" spans="2:6" x14ac:dyDescent="0.2">
      <c r="B71" s="56"/>
      <c r="C71" s="57"/>
      <c r="D71" s="27"/>
      <c r="E71" s="37"/>
    </row>
    <row r="72" spans="2:6" ht="30.75" customHeight="1" x14ac:dyDescent="0.2">
      <c r="B72" s="56" t="s">
        <v>26</v>
      </c>
      <c r="C72" s="57"/>
      <c r="D72" s="28">
        <f>SUM(D60-D66)</f>
        <v>-393441761.69999999</v>
      </c>
      <c r="E72" s="38">
        <f>SUM(E60-E66)</f>
        <v>-865999050.63000011</v>
      </c>
    </row>
    <row r="73" spans="2:6" x14ac:dyDescent="0.2">
      <c r="B73" s="56"/>
      <c r="C73" s="57"/>
      <c r="D73" s="27"/>
      <c r="E73" s="37"/>
    </row>
    <row r="74" spans="2:6" ht="31.5" customHeight="1" x14ac:dyDescent="0.2">
      <c r="B74" s="56" t="s">
        <v>27</v>
      </c>
      <c r="C74" s="57"/>
      <c r="D74" s="40">
        <v>1599961953.55</v>
      </c>
      <c r="E74" s="41">
        <v>211648974.31999999</v>
      </c>
    </row>
    <row r="75" spans="2:6" x14ac:dyDescent="0.2">
      <c r="B75" s="56"/>
      <c r="C75" s="57"/>
      <c r="D75" s="28"/>
      <c r="E75" s="38"/>
    </row>
    <row r="76" spans="2:6" ht="31.5" customHeight="1" x14ac:dyDescent="0.2">
      <c r="B76" s="56" t="s">
        <v>28</v>
      </c>
      <c r="C76" s="57"/>
      <c r="D76" s="28">
        <f>SUM(E77)</f>
        <v>1802794430.03</v>
      </c>
      <c r="E76" s="38">
        <v>1591145455.71</v>
      </c>
    </row>
    <row r="77" spans="2:6" ht="32.25" customHeight="1" x14ac:dyDescent="0.2">
      <c r="B77" s="58" t="s">
        <v>29</v>
      </c>
      <c r="C77" s="59"/>
      <c r="D77" s="29">
        <f>SUM(D76+D74)</f>
        <v>3402756383.5799999</v>
      </c>
      <c r="E77" s="39">
        <f>SUM(E76+E74)</f>
        <v>1802794430.03</v>
      </c>
    </row>
    <row r="78" spans="2:6" x14ac:dyDescent="0.25"/>
    <row r="79" spans="2:6" ht="71.25" hidden="1" customHeight="1" x14ac:dyDescent="0.25"/>
    <row r="80" spans="2:6" ht="15.75" hidden="1" customHeight="1" x14ac:dyDescent="0.25">
      <c r="B80" s="12" t="s">
        <v>53</v>
      </c>
      <c r="C80" s="6"/>
      <c r="D80" s="61" t="s">
        <v>52</v>
      </c>
      <c r="E80" s="61"/>
    </row>
    <row r="81" spans="2:5" hidden="1" x14ac:dyDescent="0.25">
      <c r="B81" s="44" t="s">
        <v>54</v>
      </c>
      <c r="C81" s="7"/>
      <c r="D81" s="62" t="s">
        <v>38</v>
      </c>
      <c r="E81" s="62"/>
    </row>
    <row r="82" spans="2:5" hidden="1" x14ac:dyDescent="0.25">
      <c r="B82" s="13"/>
      <c r="C82" s="14"/>
      <c r="D82" s="15"/>
      <c r="E82" s="16"/>
    </row>
    <row r="83" spans="2:5" hidden="1" x14ac:dyDescent="0.25"/>
    <row r="84" spans="2:5" ht="35.25" customHeight="1" x14ac:dyDescent="0.2">
      <c r="B84" s="60" t="s">
        <v>48</v>
      </c>
      <c r="C84" s="60"/>
      <c r="D84" s="60"/>
      <c r="E84" s="60"/>
    </row>
    <row r="85" spans="2:5" x14ac:dyDescent="0.25"/>
    <row r="86" spans="2:5" x14ac:dyDescent="0.25"/>
    <row r="87" spans="2:5" x14ac:dyDescent="0.25"/>
    <row r="88" spans="2:5" x14ac:dyDescent="0.25"/>
    <row r="89" spans="2:5" x14ac:dyDescent="0.25"/>
    <row r="90" spans="2:5" x14ac:dyDescent="0.25"/>
    <row r="91" spans="2:5" x14ac:dyDescent="0.25"/>
    <row r="92" spans="2:5" x14ac:dyDescent="0.25"/>
  </sheetData>
  <mergeCells count="75">
    <mergeCell ref="B77:C77"/>
    <mergeCell ref="B84:E84"/>
    <mergeCell ref="B72:C72"/>
    <mergeCell ref="B73:C73"/>
    <mergeCell ref="B74:C74"/>
    <mergeCell ref="B75:C75"/>
    <mergeCell ref="B76:C76"/>
    <mergeCell ref="D80:E80"/>
    <mergeCell ref="D81:E81"/>
    <mergeCell ref="B67:C67"/>
    <mergeCell ref="B68:C68"/>
    <mergeCell ref="B69:C69"/>
    <mergeCell ref="B70:C70"/>
    <mergeCell ref="B71:C71"/>
    <mergeCell ref="B62:C62"/>
    <mergeCell ref="B63:C63"/>
    <mergeCell ref="B64:C64"/>
    <mergeCell ref="B65:C65"/>
    <mergeCell ref="B66:C66"/>
    <mergeCell ref="B57:C57"/>
    <mergeCell ref="B58:C58"/>
    <mergeCell ref="B59:C59"/>
    <mergeCell ref="B60:C60"/>
    <mergeCell ref="B61:C6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51:C51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16:C16"/>
    <mergeCell ref="B17:C17"/>
    <mergeCell ref="B18:C18"/>
    <mergeCell ref="B19:C19"/>
    <mergeCell ref="B3:E3"/>
    <mergeCell ref="B4:E4"/>
    <mergeCell ref="B6:E6"/>
    <mergeCell ref="B8:C8"/>
    <mergeCell ref="B9:C9"/>
    <mergeCell ref="B5:E5"/>
    <mergeCell ref="B15:C15"/>
    <mergeCell ref="B10:C10"/>
    <mergeCell ref="B11:C11"/>
    <mergeCell ref="B12:C12"/>
    <mergeCell ref="B13:C13"/>
    <mergeCell ref="B14:C14"/>
  </mergeCells>
  <printOptions horizontalCentered="1"/>
  <pageMargins left="0.23622047244094491" right="0.23622047244094491" top="0.74803149606299213" bottom="0.74803149606299213" header="0.31496062992125984" footer="0.31496062992125984"/>
  <pageSetup scale="80" fitToWidth="0" orientation="portrait" errors="NA" r:id="rId1"/>
  <headerFooter alignWithMargins="0"/>
  <rowBreaks count="1" manualBreakCount="1">
    <brk id="39" max="16383" man="1"/>
  </rowBreaks>
  <ignoredErrors>
    <ignoredError sqref="D51:E51 D60:E6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Claudia Gloria Bello</cp:lastModifiedBy>
  <cp:lastPrinted>2025-03-26T16:41:49Z</cp:lastPrinted>
  <dcterms:created xsi:type="dcterms:W3CDTF">2017-05-28T18:17:58Z</dcterms:created>
  <dcterms:modified xsi:type="dcterms:W3CDTF">2025-03-26T16:43:13Z</dcterms:modified>
</cp:coreProperties>
</file>