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. TRIM. PROGRAMATICO\"/>
    </mc:Choice>
  </mc:AlternateContent>
  <xr:revisionPtr revIDLastSave="0" documentId="13_ncr:1_{38EC88BB-20A6-4739-A2C4-C56689999CE2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14" i="4" l="1"/>
  <c r="F15" i="4" l="1"/>
  <c r="F28" i="4" l="1"/>
  <c r="F26" i="4" s="1"/>
  <c r="F27" i="4"/>
  <c r="F24" i="4"/>
  <c r="F25" i="4"/>
  <c r="F23" i="4"/>
  <c r="F16" i="4"/>
  <c r="F17" i="4"/>
  <c r="F18" i="4"/>
  <c r="F19" i="4"/>
  <c r="F20" i="4"/>
  <c r="F21" i="4"/>
  <c r="F22" i="4" l="1"/>
  <c r="F13" i="4"/>
  <c r="I23" i="4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E10" i="4" l="1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<sst xmlns="http://schemas.openxmlformats.org/spreadsheetml/2006/main" count="45" uniqueCount="45">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</sst>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5" fontId="13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37" zoomScale="73" zoomScaleNormal="73" zoomScaleSheetLayoutView="100" workbookViewId="0">
      <selection activeCell="I28" sqref="I28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8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7" t="s">
        <v>41</v>
      </c>
      <c r="C2" s="48"/>
      <c r="D2" s="48"/>
      <c r="E2" s="48"/>
      <c r="F2" s="48"/>
      <c r="G2" s="48"/>
      <c r="H2" s="48"/>
      <c r="I2" s="49"/>
      <c r="J2" s="7"/>
      <c r="K2" s="7"/>
      <c r="L2" s="3"/>
      <c r="M2" s="4"/>
    </row>
    <row r="3" spans="1:14" s="5" customFormat="1" ht="21" customHeight="1" x14ac:dyDescent="0.25">
      <c r="A3" s="1"/>
      <c r="B3" s="50" t="s">
        <v>0</v>
      </c>
      <c r="C3" s="51"/>
      <c r="D3" s="51"/>
      <c r="E3" s="51"/>
      <c r="F3" s="51"/>
      <c r="G3" s="51"/>
      <c r="H3" s="51"/>
      <c r="I3" s="52"/>
      <c r="J3" s="7"/>
      <c r="K3" s="7"/>
    </row>
    <row r="4" spans="1:14" s="2" customFormat="1" ht="20.25" customHeight="1" x14ac:dyDescent="0.25">
      <c r="A4" s="1"/>
      <c r="B4" s="50" t="s">
        <v>44</v>
      </c>
      <c r="C4" s="51"/>
      <c r="D4" s="51"/>
      <c r="E4" s="51"/>
      <c r="F4" s="51"/>
      <c r="G4" s="51"/>
      <c r="H4" s="51"/>
      <c r="I4" s="52"/>
      <c r="J4" s="7"/>
      <c r="K4" s="7"/>
      <c r="L4" s="7"/>
      <c r="M4" s="8"/>
      <c r="N4" s="8"/>
    </row>
    <row r="5" spans="1:14" s="2" customFormat="1" ht="18" customHeight="1" x14ac:dyDescent="0.25">
      <c r="A5" s="9"/>
      <c r="B5" s="44" t="s">
        <v>42</v>
      </c>
      <c r="C5" s="45"/>
      <c r="D5" s="45"/>
      <c r="E5" s="45"/>
      <c r="F5" s="45"/>
      <c r="G5" s="45"/>
      <c r="H5" s="45"/>
      <c r="I5" s="46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3" t="s">
        <v>1</v>
      </c>
      <c r="C7" s="43"/>
      <c r="D7" s="53" t="s">
        <v>2</v>
      </c>
      <c r="E7" s="53"/>
      <c r="F7" s="53"/>
      <c r="G7" s="53"/>
      <c r="H7" s="53"/>
      <c r="I7" s="43" t="s">
        <v>3</v>
      </c>
    </row>
    <row r="8" spans="1:14" ht="25.5" x14ac:dyDescent="0.25">
      <c r="B8" s="43"/>
      <c r="C8" s="43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43"/>
    </row>
    <row r="9" spans="1:14" ht="15.75" customHeight="1" x14ac:dyDescent="0.25">
      <c r="B9" s="43"/>
      <c r="C9" s="43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37" t="s">
        <v>11</v>
      </c>
      <c r="C10" s="38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37" t="s">
        <v>14</v>
      </c>
      <c r="C13" s="38"/>
      <c r="D13" s="28">
        <f>SUM(D14:D21)</f>
        <v>6030928487.8299999</v>
      </c>
      <c r="E13" s="27">
        <f t="shared" ref="E13:H13" si="1">SUM(E14:E21)</f>
        <v>698820566.79000008</v>
      </c>
      <c r="F13" s="28">
        <f>SUM(F14:F21)</f>
        <v>6729749054.6199999</v>
      </c>
      <c r="G13" s="27">
        <f t="shared" si="1"/>
        <v>948373202.25</v>
      </c>
      <c r="H13" s="28">
        <f t="shared" si="1"/>
        <v>947093091.50999999</v>
      </c>
      <c r="I13" s="28">
        <f>SUM(I14:I21)</f>
        <v>5781375852.3699989</v>
      </c>
    </row>
    <row r="14" spans="1:14" ht="18" customHeight="1" x14ac:dyDescent="0.25">
      <c r="B14" s="19"/>
      <c r="C14" s="20" t="s">
        <v>15</v>
      </c>
      <c r="D14" s="36">
        <v>4767795960.4200001</v>
      </c>
      <c r="E14" s="33">
        <v>680990708.5</v>
      </c>
      <c r="F14" s="31">
        <f>+D14+E14</f>
        <v>5448786668.9200001</v>
      </c>
      <c r="G14" s="30">
        <v>615746700.19000006</v>
      </c>
      <c r="H14" s="29">
        <v>614466589.45000005</v>
      </c>
      <c r="I14" s="32">
        <f>F14-G14</f>
        <v>4833039968.7299995</v>
      </c>
    </row>
    <row r="15" spans="1:14" x14ac:dyDescent="0.25">
      <c r="B15" s="19"/>
      <c r="C15" s="20" t="s">
        <v>16</v>
      </c>
      <c r="D15" s="29">
        <v>346099079.75</v>
      </c>
      <c r="E15" s="33">
        <v>-588677.9</v>
      </c>
      <c r="F15" s="31">
        <f>+D15+E15</f>
        <v>345510401.85000002</v>
      </c>
      <c r="G15" s="30">
        <v>77813719.489999995</v>
      </c>
      <c r="H15" s="29">
        <v>77813719.489999995</v>
      </c>
      <c r="I15" s="32">
        <f t="shared" ref="I15:I21" si="2">F15-G15</f>
        <v>267696682.36000001</v>
      </c>
    </row>
    <row r="16" spans="1:14" ht="25.5" x14ac:dyDescent="0.25">
      <c r="B16" s="19"/>
      <c r="C16" s="20" t="s">
        <v>17</v>
      </c>
      <c r="D16" s="29">
        <v>842480335.30999994</v>
      </c>
      <c r="E16" s="33">
        <v>18337382.84</v>
      </c>
      <c r="F16" s="31">
        <f t="shared" ref="F16:F21" si="3">+D16+E16</f>
        <v>860817718.14999998</v>
      </c>
      <c r="G16" s="30">
        <v>248173841.55000001</v>
      </c>
      <c r="H16" s="29">
        <v>248173841.55000001</v>
      </c>
      <c r="I16" s="32">
        <f t="shared" si="2"/>
        <v>612643876.5999999</v>
      </c>
    </row>
    <row r="17" spans="2:9" x14ac:dyDescent="0.25">
      <c r="B17" s="19"/>
      <c r="C17" s="20" t="s">
        <v>18</v>
      </c>
      <c r="D17" s="29">
        <v>34986800</v>
      </c>
      <c r="E17" s="33">
        <v>100000</v>
      </c>
      <c r="F17" s="31">
        <f t="shared" si="3"/>
        <v>35086800</v>
      </c>
      <c r="G17" s="30">
        <v>0</v>
      </c>
      <c r="H17" s="29">
        <v>0</v>
      </c>
      <c r="I17" s="32">
        <f>F17-G17</f>
        <v>35086800</v>
      </c>
    </row>
    <row r="18" spans="2:9" x14ac:dyDescent="0.25">
      <c r="B18" s="19"/>
      <c r="C18" s="20" t="s">
        <v>19</v>
      </c>
      <c r="D18" s="29">
        <v>39566312.350000001</v>
      </c>
      <c r="E18" s="33">
        <v>-18846.650000000001</v>
      </c>
      <c r="F18" s="31">
        <f t="shared" si="3"/>
        <v>39547465.700000003</v>
      </c>
      <c r="G18" s="30">
        <v>6638941.0199999996</v>
      </c>
      <c r="H18" s="29">
        <v>6638941.0199999996</v>
      </c>
      <c r="I18" s="32">
        <f t="shared" si="2"/>
        <v>32908524.680000003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3"/>
        <v>0</v>
      </c>
      <c r="G19" s="30">
        <v>0</v>
      </c>
      <c r="H19" s="29">
        <v>0</v>
      </c>
      <c r="I19" s="32">
        <f t="shared" si="2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3"/>
        <v>0</v>
      </c>
      <c r="G20" s="30">
        <v>0</v>
      </c>
      <c r="H20" s="29">
        <v>0</v>
      </c>
      <c r="I20" s="32">
        <f t="shared" si="2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3"/>
        <v>0</v>
      </c>
      <c r="G21" s="30">
        <v>0</v>
      </c>
      <c r="H21" s="29">
        <v>0</v>
      </c>
      <c r="I21" s="32">
        <f t="shared" si="2"/>
        <v>0</v>
      </c>
    </row>
    <row r="22" spans="2:9" x14ac:dyDescent="0.25">
      <c r="B22" s="37" t="s">
        <v>23</v>
      </c>
      <c r="C22" s="38"/>
      <c r="D22" s="28">
        <f>SUM(D23:D25)</f>
        <v>6276904716.1700001</v>
      </c>
      <c r="E22" s="27">
        <f t="shared" ref="E22:H22" si="4">SUM(E23:E25)</f>
        <v>154555407.49000001</v>
      </c>
      <c r="F22" s="28">
        <f>SUM(F23:F25)</f>
        <v>6431460123.6599998</v>
      </c>
      <c r="G22" s="27">
        <f t="shared" si="4"/>
        <v>1144282387.7</v>
      </c>
      <c r="H22" s="28">
        <f t="shared" si="4"/>
        <v>1123003518</v>
      </c>
      <c r="I22" s="28">
        <f>SUM(I23:I25)</f>
        <v>5287177735.96</v>
      </c>
    </row>
    <row r="23" spans="2:9" ht="38.25" x14ac:dyDescent="0.25">
      <c r="B23" s="19"/>
      <c r="C23" s="20" t="s">
        <v>24</v>
      </c>
      <c r="D23" s="29">
        <v>3812456866.5799999</v>
      </c>
      <c r="E23" s="33">
        <v>94153932.870000005</v>
      </c>
      <c r="F23" s="31">
        <f>+D23+E23</f>
        <v>3906610799.4499998</v>
      </c>
      <c r="G23" s="30">
        <v>612580200</v>
      </c>
      <c r="H23" s="29">
        <v>612509586.57000005</v>
      </c>
      <c r="I23" s="32">
        <f>F23-G23</f>
        <v>3294030599.4499998</v>
      </c>
    </row>
    <row r="24" spans="2:9" ht="25.5" x14ac:dyDescent="0.25">
      <c r="B24" s="19"/>
      <c r="C24" s="20" t="s">
        <v>25</v>
      </c>
      <c r="D24" s="29">
        <v>2464447849.5900002</v>
      </c>
      <c r="E24" s="33">
        <v>60401474.619999997</v>
      </c>
      <c r="F24" s="31">
        <f t="shared" ref="F24:F25" si="5">+D24+E24</f>
        <v>2524849324.21</v>
      </c>
      <c r="G24" s="30">
        <v>531702187.69999999</v>
      </c>
      <c r="H24" s="29">
        <v>510493931.43000001</v>
      </c>
      <c r="I24" s="32">
        <f t="shared" ref="I24:I25" si="6">F24-G24</f>
        <v>1993147136.51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37" t="s">
        <v>26</v>
      </c>
      <c r="C26" s="38"/>
      <c r="D26" s="28">
        <f>SUM(D27:D28)</f>
        <v>84400000</v>
      </c>
      <c r="E26" s="27">
        <f t="shared" ref="E26:H26" si="7">SUM(E27:E28)</f>
        <v>-33940503.789999999</v>
      </c>
      <c r="F26" s="28">
        <f>SUM(F27:F28)</f>
        <v>50459496.210000001</v>
      </c>
      <c r="G26" s="27">
        <f t="shared" si="7"/>
        <v>874808.82</v>
      </c>
      <c r="H26" s="28">
        <f t="shared" si="7"/>
        <v>874808.82</v>
      </c>
      <c r="I26" s="28">
        <f>SUM(I27:I33)</f>
        <v>49584687.390000001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84400000</v>
      </c>
      <c r="E28" s="33">
        <v>-33940503.789999999</v>
      </c>
      <c r="F28" s="31">
        <f>+D28+E28</f>
        <v>50459496.210000001</v>
      </c>
      <c r="G28" s="30">
        <v>874808.82</v>
      </c>
      <c r="H28" s="29">
        <v>874808.82</v>
      </c>
      <c r="I28" s="32">
        <f t="shared" ref="I28:I33" si="8">F28-G28</f>
        <v>49584687.390000001</v>
      </c>
    </row>
    <row r="29" spans="2:9" x14ac:dyDescent="0.25">
      <c r="B29" s="37" t="s">
        <v>29</v>
      </c>
      <c r="C29" s="38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37" t="s">
        <v>34</v>
      </c>
      <c r="C34" s="38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39" t="s">
        <v>36</v>
      </c>
      <c r="C39" s="40"/>
      <c r="D39" s="34">
        <f>SUM(D10+D13+D22+D26+D29+D34)</f>
        <v>12392233204</v>
      </c>
      <c r="E39" s="34">
        <f t="shared" ref="E39:H39" si="12">SUM(E10+E13+E22+E26+E29+E34)</f>
        <v>819435470.49000013</v>
      </c>
      <c r="F39" s="34">
        <f t="shared" si="12"/>
        <v>13211668674.489998</v>
      </c>
      <c r="G39" s="34">
        <f t="shared" si="12"/>
        <v>2093530398.77</v>
      </c>
      <c r="H39" s="34">
        <f t="shared" si="12"/>
        <v>2070971418.3299999</v>
      </c>
      <c r="I39" s="34">
        <f>SUM(I10+I13+I22+I26+I29+I34)</f>
        <v>11118138275.719997</v>
      </c>
    </row>
    <row r="40" spans="2:10" x14ac:dyDescent="0.25">
      <c r="E40" s="21"/>
      <c r="H40" s="21"/>
    </row>
    <row r="41" spans="2:10" x14ac:dyDescent="0.25">
      <c r="B41" s="41" t="s">
        <v>43</v>
      </c>
      <c r="C41" s="41"/>
      <c r="D41" s="41"/>
      <c r="E41" s="41"/>
      <c r="F41" s="41"/>
      <c r="G41" s="41"/>
      <c r="H41" s="41"/>
      <c r="I41" s="41"/>
      <c r="J41" s="41"/>
    </row>
    <row r="42" spans="2:10" x14ac:dyDescent="0.25">
      <c r="B42" s="22"/>
      <c r="C42" s="22"/>
      <c r="D42" s="23"/>
      <c r="E42" s="23"/>
      <c r="F42" s="23"/>
      <c r="G42" s="42"/>
      <c r="H42" s="42"/>
      <c r="I42" s="42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5:I5"/>
    <mergeCell ref="B2:I2"/>
    <mergeCell ref="B3:I3"/>
    <mergeCell ref="B4:I4"/>
    <mergeCell ref="D7:H7"/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2025-04-30T15:54:19Z</cp:lastPrinted>
  <dcterms:created xsi:type="dcterms:W3CDTF">2016-04-26T15:25:20Z</dcterms:created>
  <dcterms:modified xsi:type="dcterms:W3CDTF">2025-04-30T15:56:11Z</dcterms:modified>
</cp:coreProperties>
</file>