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INFORMACION ARMONIZADO MENSUAL\"/>
    </mc:Choice>
  </mc:AlternateContent>
  <xr:revisionPtr revIDLastSave="0" documentId="13_ncr:1_{D6DE7DD3-425D-48BA-A76D-12E4CB7E049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<sst xmlns="http://schemas.openxmlformats.org/spreadsheetml/2006/main" count="69" uniqueCount="68">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</sst>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F45" zoomScaleNormal="100" zoomScaleSheetLayoutView="100" workbookViewId="0">
      <selection activeCell="K53" sqref="K53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2025</v>
      </c>
      <c r="F9" s="110">
        <v>2024</v>
      </c>
      <c r="G9" s="115" t="s">
        <v>1</v>
      </c>
      <c r="H9" s="115"/>
      <c r="I9" s="115"/>
      <c r="J9" s="110">
        <v>2025</v>
      </c>
      <c r="K9" s="110">
        <v>2024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3664441594.6700001</v>
      </c>
      <c r="F17" s="56">
        <v>3249659964.0100002</v>
      </c>
      <c r="G17" s="23"/>
      <c r="H17" s="118" t="s">
        <v>7</v>
      </c>
      <c r="I17" s="118"/>
      <c r="J17" s="56">
        <v>214079372.03999999</v>
      </c>
      <c r="K17" s="75">
        <v>65671491.560000002</v>
      </c>
      <c r="L17" s="1"/>
    </row>
    <row r="18" spans="2:12" x14ac:dyDescent="0.2">
      <c r="B18" s="18"/>
      <c r="C18" s="118" t="s">
        <v>8</v>
      </c>
      <c r="D18" s="118"/>
      <c r="E18" s="56">
        <v>8592397.4700000007</v>
      </c>
      <c r="F18" s="56">
        <v>11855966.369999999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5555703.8499999996</v>
      </c>
      <c r="F19" s="56">
        <v>17860226.350000001</v>
      </c>
      <c r="G19" s="23"/>
      <c r="H19" s="118" t="s">
        <v>11</v>
      </c>
      <c r="I19" s="118"/>
      <c r="J19" s="56">
        <v>89429913.859999999</v>
      </c>
      <c r="K19" s="75">
        <v>77467194.700000003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25000</v>
      </c>
      <c r="L22" s="1"/>
    </row>
    <row r="23" spans="2:12" x14ac:dyDescent="0.2">
      <c r="B23" s="18"/>
      <c r="C23" s="118" t="s">
        <v>18</v>
      </c>
      <c r="D23" s="118"/>
      <c r="E23" s="57">
        <v>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144938221.59</v>
      </c>
      <c r="K24" s="75">
        <v>102563416.78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3678589695.9899998</v>
      </c>
      <c r="F25" s="59">
        <f>SUM(F17:F24)</f>
        <v>3282748066.73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448472507.49000001</v>
      </c>
      <c r="K26" s="79">
        <f>SUM(K17:K25)</f>
        <v>245727103.03999999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146703324.31</v>
      </c>
      <c r="F30" s="56">
        <v>69862924.510000005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303972748.22000003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35181456197.224998</v>
      </c>
      <c r="F32" s="56">
        <v>35826802573.514999</v>
      </c>
      <c r="G32" s="23"/>
      <c r="H32" s="118" t="s">
        <v>30</v>
      </c>
      <c r="I32" s="118"/>
      <c r="J32" s="56">
        <v>765429242.38</v>
      </c>
      <c r="K32" s="75">
        <v>882440937.87</v>
      </c>
      <c r="L32" s="1"/>
    </row>
    <row r="33" spans="2:12" x14ac:dyDescent="0.2">
      <c r="B33" s="18"/>
      <c r="C33" s="118" t="s">
        <v>31</v>
      </c>
      <c r="D33" s="118"/>
      <c r="E33" s="56">
        <v>2470622425.5219998</v>
      </c>
      <c r="F33" s="56">
        <v>1753123211.5020001</v>
      </c>
      <c r="G33" s="23"/>
      <c r="H33" s="118" t="s">
        <v>32</v>
      </c>
      <c r="I33" s="118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109096517.26000001</v>
      </c>
      <c r="F34" s="56">
        <v>109132697.26000001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-1443243105.1600001</v>
      </c>
      <c r="F35" s="56">
        <v>-1155883125.5999999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765429242.38</v>
      </c>
      <c r="K37" s="79">
        <f>SUM(K30:K36)</f>
        <v>882443222.84000003</v>
      </c>
      <c r="L37" s="1"/>
    </row>
    <row r="38" spans="2:12" x14ac:dyDescent="0.2">
      <c r="B38" s="18"/>
      <c r="C38" s="118" t="s">
        <v>39</v>
      </c>
      <c r="D38" s="118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1213901749.8699999</v>
      </c>
      <c r="K39" s="79">
        <f>SUM(K26,K37)</f>
        <v>1128170325.8800001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36804426726.826996</v>
      </c>
      <c r="F40" s="62">
        <f>SUM(F30:F39)</f>
        <v>36919966428.857002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40483016422.816994</v>
      </c>
      <c r="F42" s="62">
        <f>SUM(F25,F40)</f>
        <v>40202714495.587006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1947501537.26</v>
      </c>
      <c r="K43" s="79">
        <f>SUM(K45:K47)</f>
        <v>2584064844.77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1947501537.26</v>
      </c>
      <c r="K46" s="75">
        <v>2584064844.77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37321613135.692802</v>
      </c>
      <c r="K49" s="79">
        <f>SUM(K51:K55)</f>
        <v>36490479324.942802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2001200419.0699999</v>
      </c>
      <c r="K51" s="75">
        <v>1790350901.3800001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4005848264.5928001</v>
      </c>
      <c r="K52" s="75">
        <v>2820232024.6328001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29519785381.119999</v>
      </c>
      <c r="K53" s="75">
        <v>29862588953.650002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1380929.41</v>
      </c>
      <c r="K54" s="75">
        <v>223909303.78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39269114672.952805</v>
      </c>
      <c r="K62" s="85">
        <f>SUM(K49+K43)</f>
        <v>39074544169.712799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40483016422.822807</v>
      </c>
      <c r="K64" s="85">
        <f>SUM(K39,K49,K43)</f>
        <v>40202714495.592796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2025-04-23T17:03:46Z</cp:lastPrinted>
  <dcterms:created xsi:type="dcterms:W3CDTF">2014-09-01T21:57:54Z</dcterms:created>
  <dcterms:modified xsi:type="dcterms:W3CDTF">2025-04-23T17:03:52Z</dcterms:modified>
</cp:coreProperties>
</file>