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s01zap\shares\TRANSPARENCIA\PORTAL 2025\ENVIADOPORTAL000000000\07 de abril\Estadisticas mujeres\"/>
    </mc:Choice>
  </mc:AlternateContent>
  <xr:revisionPtr revIDLastSave="0" documentId="8_{BA4C3AFB-9659-4FBD-AD5C-8402D59F6E1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NERO 2024" sheetId="2" r:id="rId1"/>
    <sheet name="FEBRERO 2025 " sheetId="3" r:id="rId2"/>
    <sheet name="MARZO 2025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" l="1"/>
  <c r="C23" i="4" s="1"/>
  <c r="F23" i="4" s="1"/>
  <c r="L22" i="4"/>
  <c r="J23" i="4" s="1"/>
  <c r="D23" i="4"/>
  <c r="E23" i="4"/>
  <c r="I23" i="4"/>
  <c r="K2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J61" i="4"/>
  <c r="K44" i="4" s="1"/>
  <c r="J96" i="4"/>
  <c r="J98" i="4"/>
  <c r="J100" i="4"/>
  <c r="I102" i="4"/>
  <c r="J99" i="4" s="1"/>
  <c r="J134" i="4"/>
  <c r="J139" i="4"/>
  <c r="J144" i="4"/>
  <c r="J149" i="4"/>
  <c r="E155" i="4"/>
  <c r="J155" i="4"/>
  <c r="E156" i="4"/>
  <c r="E157" i="4"/>
  <c r="J157" i="4"/>
  <c r="I160" i="4"/>
  <c r="J158" i="4" s="1"/>
  <c r="E184" i="4"/>
  <c r="E185" i="4"/>
  <c r="E186" i="4"/>
  <c r="E187" i="4"/>
  <c r="I189" i="4"/>
  <c r="J185" i="4" s="1"/>
  <c r="J211" i="4"/>
  <c r="E212" i="4"/>
  <c r="J212" i="4"/>
  <c r="J216" i="4" s="1"/>
  <c r="E213" i="4"/>
  <c r="J213" i="4"/>
  <c r="E214" i="4"/>
  <c r="J214" i="4"/>
  <c r="I216" i="4"/>
  <c r="G241" i="4"/>
  <c r="J156" i="4" l="1"/>
  <c r="J160" i="4" s="1"/>
  <c r="J186" i="4"/>
  <c r="J184" i="4"/>
  <c r="J97" i="4"/>
  <c r="J102" i="4" s="1"/>
  <c r="K59" i="4"/>
  <c r="K57" i="4"/>
  <c r="K55" i="4"/>
  <c r="K53" i="4"/>
  <c r="K51" i="4"/>
  <c r="K49" i="4"/>
  <c r="K47" i="4"/>
  <c r="K45" i="4"/>
  <c r="K61" i="4" s="1"/>
  <c r="H23" i="4"/>
  <c r="L23" i="4" s="1"/>
  <c r="J187" i="4"/>
  <c r="K58" i="4"/>
  <c r="K56" i="4"/>
  <c r="K54" i="4"/>
  <c r="K52" i="4"/>
  <c r="K50" i="4"/>
  <c r="K48" i="4"/>
  <c r="K46" i="4"/>
  <c r="J189" i="4" l="1"/>
  <c r="G241" i="3"/>
  <c r="I216" i="3"/>
  <c r="J214" i="3"/>
  <c r="E214" i="3"/>
  <c r="J213" i="3"/>
  <c r="E213" i="3"/>
  <c r="J212" i="3"/>
  <c r="E212" i="3"/>
  <c r="J211" i="3"/>
  <c r="J216" i="3" s="1"/>
  <c r="I189" i="3"/>
  <c r="J187" i="3" s="1"/>
  <c r="E187" i="3"/>
  <c r="E186" i="3"/>
  <c r="E185" i="3"/>
  <c r="E184" i="3"/>
  <c r="I160" i="3"/>
  <c r="J158" i="3" s="1"/>
  <c r="J157" i="3"/>
  <c r="E157" i="3"/>
  <c r="J156" i="3"/>
  <c r="E156" i="3"/>
  <c r="J155" i="3"/>
  <c r="J160" i="3" s="1"/>
  <c r="E155" i="3"/>
  <c r="J149" i="3"/>
  <c r="J144" i="3"/>
  <c r="J139" i="3"/>
  <c r="J134" i="3"/>
  <c r="I102" i="3"/>
  <c r="J98" i="3" s="1"/>
  <c r="J100" i="3"/>
  <c r="J99" i="3"/>
  <c r="J97" i="3"/>
  <c r="J96" i="3"/>
  <c r="J61" i="3"/>
  <c r="K59" i="3" s="1"/>
  <c r="E59" i="3"/>
  <c r="K58" i="3"/>
  <c r="E58" i="3"/>
  <c r="K57" i="3"/>
  <c r="E57" i="3"/>
  <c r="K56" i="3"/>
  <c r="E56" i="3"/>
  <c r="K55" i="3"/>
  <c r="E55" i="3"/>
  <c r="K54" i="3"/>
  <c r="E54" i="3"/>
  <c r="K53" i="3"/>
  <c r="E53" i="3"/>
  <c r="K52" i="3"/>
  <c r="E52" i="3"/>
  <c r="K51" i="3"/>
  <c r="E51" i="3"/>
  <c r="K50" i="3"/>
  <c r="E50" i="3"/>
  <c r="K49" i="3"/>
  <c r="E49" i="3"/>
  <c r="K48" i="3"/>
  <c r="E48" i="3"/>
  <c r="K47" i="3"/>
  <c r="E47" i="3"/>
  <c r="K46" i="3"/>
  <c r="E46" i="3"/>
  <c r="K45" i="3"/>
  <c r="E45" i="3"/>
  <c r="K44" i="3"/>
  <c r="E44" i="3"/>
  <c r="D23" i="3"/>
  <c r="C23" i="3"/>
  <c r="L22" i="3"/>
  <c r="J23" i="3" s="1"/>
  <c r="F22" i="3"/>
  <c r="E23" i="3" s="1"/>
  <c r="F23" i="3" s="1"/>
  <c r="J102" i="3" l="1"/>
  <c r="K61" i="3"/>
  <c r="J184" i="3"/>
  <c r="J186" i="3"/>
  <c r="H23" i="3"/>
  <c r="I23" i="3"/>
  <c r="K23" i="3"/>
  <c r="J185" i="3"/>
  <c r="J189" i="3" l="1"/>
  <c r="L23" i="3"/>
  <c r="G241" i="2"/>
  <c r="I216" i="2"/>
  <c r="J214" i="2" s="1"/>
  <c r="E214" i="2"/>
  <c r="E213" i="2"/>
  <c r="E212" i="2"/>
  <c r="I189" i="2"/>
  <c r="J187" i="2" s="1"/>
  <c r="E187" i="2"/>
  <c r="E186" i="2"/>
  <c r="E185" i="2"/>
  <c r="E184" i="2"/>
  <c r="I160" i="2"/>
  <c r="J158" i="2" s="1"/>
  <c r="E157" i="2"/>
  <c r="E156" i="2"/>
  <c r="E155" i="2"/>
  <c r="J149" i="2"/>
  <c r="J144" i="2"/>
  <c r="J139" i="2"/>
  <c r="J134" i="2"/>
  <c r="I102" i="2"/>
  <c r="J99" i="2" s="1"/>
  <c r="J61" i="2"/>
  <c r="K58" i="2" s="1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L22" i="2"/>
  <c r="J23" i="2" s="1"/>
  <c r="F22" i="2"/>
  <c r="E23" i="2" s="1"/>
  <c r="J156" i="2" l="1"/>
  <c r="D23" i="2"/>
  <c r="J155" i="2"/>
  <c r="J157" i="2"/>
  <c r="K45" i="2"/>
  <c r="K47" i="2"/>
  <c r="K49" i="2"/>
  <c r="K51" i="2"/>
  <c r="K53" i="2"/>
  <c r="K55" i="2"/>
  <c r="K57" i="2"/>
  <c r="J96" i="2"/>
  <c r="J211" i="2"/>
  <c r="J213" i="2"/>
  <c r="J97" i="2"/>
  <c r="K44" i="2"/>
  <c r="K46" i="2"/>
  <c r="K48" i="2"/>
  <c r="K50" i="2"/>
  <c r="K52" i="2"/>
  <c r="K54" i="2"/>
  <c r="K56" i="2"/>
  <c r="J100" i="2"/>
  <c r="J212" i="2"/>
  <c r="K23" i="2"/>
  <c r="C23" i="2"/>
  <c r="H23" i="2"/>
  <c r="K59" i="2"/>
  <c r="J184" i="2"/>
  <c r="J186" i="2"/>
  <c r="J98" i="2"/>
  <c r="I23" i="2"/>
  <c r="J185" i="2"/>
  <c r="F23" i="2" l="1"/>
  <c r="J102" i="2"/>
  <c r="J160" i="2"/>
  <c r="K61" i="2"/>
  <c r="J216" i="2"/>
  <c r="J189" i="2"/>
  <c r="L23" i="2"/>
</calcChain>
</file>

<file path=xl/sharedStrings.xml><?xml version="1.0" encoding="utf-8"?>
<sst xmlns="http://schemas.openxmlformats.org/spreadsheetml/2006/main" count="147" uniqueCount="39">
  <si>
    <t>UNIDAD JURÍDICA, TRANSPARENCIA Y BUENAS PRÁCTICAS DEL INSTITUTO MUNICIPAL DE LAS MUJERES ZAPOPANAS PARA LA IGUALDAD SUSTANTIVA</t>
  </si>
  <si>
    <t>SOLICITUDES POR TIPO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</si>
  <si>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</si>
  <si>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</si>
  <si>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</si>
  <si>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</si>
  <si>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</si>
  <si>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</si>
  <si>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</si>
  <si>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</si>
  <si>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</si>
  <si>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>VIA CORREO ELECTRONICO</t>
  </si>
  <si>
    <t>REPRODUCCIÓN DE DOCUMENTOS (COPIA SIMPLE, COPIA CERTIFICADA, PLANO SIMPLE Y PLANO CERTIFICADO)</t>
  </si>
  <si>
    <t>FORMATO DIGITAL</t>
  </si>
  <si>
    <t>CONSULTA DIRECTA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</si>
  <si>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</si>
  <si>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</si>
  <si>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</si>
  <si>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</si>
  <si>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</si>
  <si>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</si>
  <si>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</si>
  <si>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</si>
  <si>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</si>
  <si>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CONFIDENCIAL</t>
  </si>
  <si>
    <t>INFORMACIÓN POR TEMÁTICA</t>
  </si>
  <si>
    <t>NOTIFICACIONES DE RESPUESTA</t>
  </si>
  <si>
    <t xml:space="preserve">Unidad de Planeación </t>
  </si>
  <si>
    <t>Unidad de Administración</t>
  </si>
  <si>
    <t>Unidad de Programas para la Igualdad Sustantiva</t>
  </si>
  <si>
    <t xml:space="preserve">Unidad Jurídica, Transparencia y Buenas Prácticas </t>
  </si>
  <si>
    <t>PNT</t>
  </si>
  <si>
    <t>VÍA PNT</t>
  </si>
  <si>
    <t>Órgano de Control Interno</t>
  </si>
  <si>
    <t>SOLICITUDES ATENDIDAS POR UNIDAD</t>
  </si>
  <si>
    <t>SOLICITUDES POR GÉNERO</t>
  </si>
  <si>
    <t>INFORMACIÓN ESTADÍSTICA ENERO 2025</t>
  </si>
  <si>
    <t>INFORMACIÓN ESTADÍSTICA FEBRERO 2025</t>
  </si>
  <si>
    <t>INFORMACIÓN ESTADÍSTICA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</si>
</sst>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26"/>
      <name val="Aparajita"/>
      <family val="2"/>
    </font>
    <font>
      <b/>
      <sz val="8"/>
      <color theme="1"/>
      <name val="Century Gothic"/>
      <family val="2"/>
    </font>
    <font>
      <b/>
      <sz val="14"/>
      <color theme="1"/>
      <name val="Calibri"/>
      <family val="2"/>
      <scheme val="minor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9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16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3" xfId="0" applyFill="1" applyBorder="1"/>
    <xf numFmtId="0" fontId="5" fillId="4" borderId="6" xfId="0" applyFont="1" applyFill="1" applyBorder="1"/>
    <xf numFmtId="0" fontId="0" fillId="5" borderId="0" xfId="0" applyFill="1"/>
    <xf numFmtId="0" fontId="6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7" borderId="10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8" fillId="5" borderId="0" xfId="0" applyFont="1" applyFill="1"/>
    <xf numFmtId="9" fontId="8" fillId="7" borderId="10" xfId="0" applyNumberFormat="1" applyFont="1" applyFill="1" applyBorder="1" applyAlignment="1">
      <alignment horizontal="center"/>
    </xf>
    <xf numFmtId="9" fontId="6" fillId="7" borderId="10" xfId="0" applyNumberFormat="1" applyFont="1" applyFill="1" applyBorder="1" applyAlignment="1">
      <alignment horizontal="center"/>
    </xf>
    <xf numFmtId="9" fontId="8" fillId="7" borderId="10" xfId="1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10" fillId="7" borderId="4" xfId="2" applyFont="1" applyFill="1" applyBorder="1"/>
    <xf numFmtId="0" fontId="10" fillId="7" borderId="5" xfId="2" applyFont="1" applyFill="1" applyBorder="1"/>
    <xf numFmtId="9" fontId="8" fillId="7" borderId="12" xfId="1" applyFont="1" applyFill="1" applyBorder="1" applyAlignment="1">
      <alignment horizontal="center"/>
    </xf>
    <xf numFmtId="0" fontId="10" fillId="7" borderId="7" xfId="2" applyFont="1" applyFill="1" applyBorder="1"/>
    <xf numFmtId="0" fontId="10" fillId="7" borderId="8" xfId="2" applyFont="1" applyFill="1" applyBorder="1"/>
    <xf numFmtId="0" fontId="10" fillId="7" borderId="2" xfId="2" applyFont="1" applyFill="1" applyBorder="1"/>
    <xf numFmtId="0" fontId="10" fillId="7" borderId="2" xfId="2" applyFont="1" applyFill="1" applyBorder="1" applyAlignment="1">
      <alignment horizontal="left"/>
    </xf>
    <xf numFmtId="0" fontId="11" fillId="7" borderId="2" xfId="2" applyFont="1" applyFill="1" applyBorder="1"/>
    <xf numFmtId="0" fontId="12" fillId="2" borderId="0" xfId="0" applyFont="1" applyFill="1"/>
    <xf numFmtId="0" fontId="12" fillId="5" borderId="0" xfId="0" applyFont="1" applyFill="1"/>
    <xf numFmtId="0" fontId="12" fillId="0" borderId="0" xfId="0" applyFont="1"/>
    <xf numFmtId="9" fontId="13" fillId="7" borderId="10" xfId="0" applyNumberFormat="1" applyFont="1" applyFill="1" applyBorder="1" applyAlignment="1">
      <alignment horizontal="center"/>
    </xf>
    <xf numFmtId="0" fontId="7" fillId="5" borderId="0" xfId="0" applyFont="1" applyFill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6" fillId="7" borderId="7" xfId="0" applyFont="1" applyFill="1" applyBorder="1"/>
    <xf numFmtId="0" fontId="16" fillId="7" borderId="8" xfId="0" applyFont="1" applyFill="1" applyBorder="1"/>
    <xf numFmtId="0" fontId="15" fillId="7" borderId="8" xfId="0" applyFont="1" applyFill="1" applyBorder="1"/>
    <xf numFmtId="0" fontId="16" fillId="7" borderId="10" xfId="0" applyFont="1" applyFill="1" applyBorder="1" applyAlignment="1">
      <alignment horizontal="center"/>
    </xf>
    <xf numFmtId="9" fontId="15" fillId="7" borderId="14" xfId="1" applyFont="1" applyFill="1" applyBorder="1" applyAlignment="1">
      <alignment wrapText="1"/>
    </xf>
    <xf numFmtId="9" fontId="0" fillId="5" borderId="0" xfId="1" applyFont="1" applyFill="1" applyAlignment="1">
      <alignment wrapText="1"/>
    </xf>
    <xf numFmtId="0" fontId="17" fillId="7" borderId="7" xfId="2" applyFont="1" applyFill="1" applyBorder="1"/>
    <xf numFmtId="0" fontId="17" fillId="7" borderId="8" xfId="2" applyFont="1" applyFill="1" applyBorder="1"/>
    <xf numFmtId="0" fontId="17" fillId="7" borderId="10" xfId="2" applyFont="1" applyFill="1" applyBorder="1" applyAlignment="1">
      <alignment horizontal="center"/>
    </xf>
    <xf numFmtId="0" fontId="15" fillId="7" borderId="10" xfId="0" applyFont="1" applyFill="1" applyBorder="1" applyAlignment="1">
      <alignment horizontal="center" vertical="center" wrapText="1"/>
    </xf>
    <xf numFmtId="9" fontId="15" fillId="7" borderId="9" xfId="1" applyFont="1" applyFill="1" applyBorder="1" applyAlignment="1">
      <alignment wrapText="1"/>
    </xf>
    <xf numFmtId="0" fontId="15" fillId="0" borderId="0" xfId="0" applyFont="1"/>
    <xf numFmtId="0" fontId="15" fillId="5" borderId="0" xfId="0" applyFont="1" applyFill="1"/>
    <xf numFmtId="0" fontId="15" fillId="5" borderId="0" xfId="0" applyFont="1" applyFill="1" applyAlignment="1">
      <alignment wrapText="1"/>
    </xf>
    <xf numFmtId="0" fontId="18" fillId="5" borderId="0" xfId="0" applyFont="1" applyFill="1"/>
    <xf numFmtId="0" fontId="19" fillId="5" borderId="0" xfId="0" applyFont="1" applyFill="1" applyAlignment="1">
      <alignment horizontal="right"/>
    </xf>
    <xf numFmtId="0" fontId="19" fillId="7" borderId="10" xfId="0" applyFont="1" applyFill="1" applyBorder="1" applyAlignment="1">
      <alignment wrapText="1"/>
    </xf>
    <xf numFmtId="0" fontId="19" fillId="7" borderId="10" xfId="0" applyFont="1" applyFill="1" applyBorder="1" applyAlignment="1">
      <alignment horizontal="center"/>
    </xf>
    <xf numFmtId="9" fontId="19" fillId="7" borderId="10" xfId="0" applyNumberFormat="1" applyFont="1" applyFill="1" applyBorder="1"/>
    <xf numFmtId="9" fontId="13" fillId="5" borderId="0" xfId="0" applyNumberFormat="1" applyFont="1" applyFill="1"/>
    <xf numFmtId="0" fontId="0" fillId="7" borderId="16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2" fillId="7" borderId="10" xfId="0" applyFont="1" applyFill="1" applyBorder="1"/>
    <xf numFmtId="0" fontId="13" fillId="7" borderId="10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0" fillId="7" borderId="17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7" fillId="5" borderId="0" xfId="0" applyFont="1" applyFill="1" applyAlignment="1">
      <alignment horizontal="center" vertical="center"/>
    </xf>
    <xf numFmtId="0" fontId="0" fillId="8" borderId="0" xfId="0" applyFill="1"/>
    <xf numFmtId="0" fontId="0" fillId="7" borderId="18" xfId="0" applyFill="1" applyBorder="1" applyAlignment="1">
      <alignment horizontal="center" wrapText="1"/>
    </xf>
    <xf numFmtId="0" fontId="9" fillId="7" borderId="10" xfId="2" applyFill="1" applyBorder="1" applyAlignment="1">
      <alignment horizontal="center"/>
    </xf>
    <xf numFmtId="9" fontId="0" fillId="7" borderId="14" xfId="1" applyFont="1" applyFill="1" applyBorder="1" applyAlignment="1">
      <alignment horizontal="right" wrapText="1"/>
    </xf>
    <xf numFmtId="9" fontId="0" fillId="5" borderId="0" xfId="1" applyFont="1" applyFill="1" applyAlignment="1">
      <alignment horizontal="right" wrapText="1"/>
    </xf>
    <xf numFmtId="9" fontId="0" fillId="7" borderId="20" xfId="1" applyFont="1" applyFill="1" applyBorder="1" applyAlignment="1">
      <alignment horizontal="right" wrapText="1"/>
    </xf>
    <xf numFmtId="0" fontId="0" fillId="7" borderId="7" xfId="0" applyFill="1" applyBorder="1" applyAlignment="1">
      <alignment horizontal="center" wrapText="1"/>
    </xf>
    <xf numFmtId="9" fontId="0" fillId="7" borderId="10" xfId="1" applyFont="1" applyFill="1" applyBorder="1" applyAlignment="1">
      <alignment horizontal="right" wrapText="1"/>
    </xf>
    <xf numFmtId="0" fontId="0" fillId="5" borderId="0" xfId="0" applyFill="1" applyAlignment="1">
      <alignment horizontal="right"/>
    </xf>
    <xf numFmtId="0" fontId="12" fillId="5" borderId="0" xfId="0" applyFont="1" applyFill="1" applyAlignment="1">
      <alignment horizontal="left" wrapText="1"/>
    </xf>
    <xf numFmtId="0" fontId="13" fillId="7" borderId="10" xfId="0" applyFont="1" applyFill="1" applyBorder="1"/>
    <xf numFmtId="9" fontId="13" fillId="7" borderId="10" xfId="1" applyFont="1" applyFill="1" applyBorder="1" applyAlignment="1">
      <alignment horizontal="right" wrapText="1"/>
    </xf>
    <xf numFmtId="9" fontId="13" fillId="5" borderId="0" xfId="1" applyFont="1" applyFill="1" applyAlignment="1">
      <alignment horizontal="right" wrapText="1"/>
    </xf>
    <xf numFmtId="0" fontId="2" fillId="5" borderId="0" xfId="0" applyFont="1" applyFill="1" applyAlignment="1">
      <alignment horizontal="center"/>
    </xf>
    <xf numFmtId="9" fontId="0" fillId="7" borderId="14" xfId="1" applyFont="1" applyFill="1" applyBorder="1" applyAlignment="1">
      <alignment wrapText="1"/>
    </xf>
    <xf numFmtId="9" fontId="0" fillId="7" borderId="20" xfId="1" applyFont="1" applyFill="1" applyBorder="1" applyAlignment="1">
      <alignment wrapText="1"/>
    </xf>
    <xf numFmtId="0" fontId="9" fillId="7" borderId="10" xfId="2" quotePrefix="1" applyFill="1" applyBorder="1" applyAlignment="1">
      <alignment horizontal="center"/>
    </xf>
    <xf numFmtId="9" fontId="0" fillId="7" borderId="10" xfId="1" applyFont="1" applyFill="1" applyBorder="1" applyAlignment="1">
      <alignment wrapText="1"/>
    </xf>
    <xf numFmtId="0" fontId="0" fillId="5" borderId="0" xfId="0" applyFill="1" applyAlignment="1">
      <alignment horizontal="left" wrapText="1"/>
    </xf>
    <xf numFmtId="9" fontId="13" fillId="7" borderId="10" xfId="0" applyNumberFormat="1" applyFont="1" applyFill="1" applyBorder="1"/>
    <xf numFmtId="0" fontId="2" fillId="5" borderId="0" xfId="0" applyFont="1" applyFill="1"/>
    <xf numFmtId="0" fontId="0" fillId="7" borderId="19" xfId="0" applyFill="1" applyBorder="1"/>
    <xf numFmtId="0" fontId="0" fillId="7" borderId="8" xfId="0" applyFill="1" applyBorder="1"/>
    <xf numFmtId="0" fontId="0" fillId="7" borderId="9" xfId="0" applyFill="1" applyBorder="1"/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5" borderId="0" xfId="0" applyFill="1" applyAlignment="1">
      <alignment horizontal="left"/>
    </xf>
    <xf numFmtId="0" fontId="0" fillId="7" borderId="10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9" fillId="7" borderId="21" xfId="2" applyFill="1" applyBorder="1" applyAlignment="1">
      <alignment horizontal="left" wrapText="1"/>
    </xf>
    <xf numFmtId="0" fontId="9" fillId="7" borderId="22" xfId="2" applyFill="1" applyBorder="1" applyAlignment="1">
      <alignment horizontal="left" wrapText="1"/>
    </xf>
    <xf numFmtId="0" fontId="0" fillId="7" borderId="11" xfId="0" applyFill="1" applyBorder="1" applyAlignment="1">
      <alignment horizontal="center"/>
    </xf>
    <xf numFmtId="0" fontId="9" fillId="5" borderId="0" xfId="2" applyFill="1" applyAlignment="1">
      <alignment horizontal="center"/>
    </xf>
    <xf numFmtId="0" fontId="0" fillId="9" borderId="0" xfId="0" applyFill="1"/>
    <xf numFmtId="0" fontId="13" fillId="4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wrapText="1"/>
    </xf>
    <xf numFmtId="0" fontId="13" fillId="7" borderId="7" xfId="0" applyFont="1" applyFill="1" applyBorder="1" applyAlignment="1">
      <alignment horizontal="center"/>
    </xf>
    <xf numFmtId="9" fontId="8" fillId="5" borderId="0" xfId="1" applyFont="1" applyFill="1" applyBorder="1" applyAlignment="1">
      <alignment horizontal="center"/>
    </xf>
    <xf numFmtId="0" fontId="13" fillId="5" borderId="0" xfId="0" applyFont="1" applyFill="1"/>
    <xf numFmtId="9" fontId="13" fillId="5" borderId="0" xfId="0" applyNumberFormat="1" applyFont="1" applyFill="1" applyAlignment="1">
      <alignment horizontal="center"/>
    </xf>
    <xf numFmtId="0" fontId="0" fillId="5" borderId="10" xfId="0" applyFill="1" applyBorder="1"/>
    <xf numFmtId="0" fontId="8" fillId="7" borderId="26" xfId="0" applyFont="1" applyFill="1" applyBorder="1" applyAlignment="1">
      <alignment horizontal="center"/>
    </xf>
    <xf numFmtId="0" fontId="8" fillId="7" borderId="27" xfId="0" applyFont="1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13" fillId="10" borderId="12" xfId="0" applyFont="1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7" fillId="5" borderId="0" xfId="0" applyFont="1" applyFill="1" applyAlignment="1">
      <alignment horizontal="center" vertic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9" fillId="7" borderId="21" xfId="2" applyFill="1" applyBorder="1" applyAlignment="1">
      <alignment horizontal="left" wrapText="1"/>
    </xf>
    <xf numFmtId="0" fontId="9" fillId="7" borderId="22" xfId="2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9" fillId="7" borderId="21" xfId="2" applyFill="1" applyBorder="1" applyAlignment="1">
      <alignment horizontal="left" wrapText="1"/>
    </xf>
    <xf numFmtId="0" fontId="9" fillId="7" borderId="22" xfId="2" applyFill="1" applyBorder="1" applyAlignment="1">
      <alignment horizontal="left" wrapText="1"/>
    </xf>
    <xf numFmtId="0" fontId="0" fillId="7" borderId="7" xfId="0" applyFill="1" applyBorder="1" applyAlignment="1">
      <alignment horizontal="center" wrapText="1"/>
    </xf>
    <xf numFmtId="0" fontId="7" fillId="5" borderId="0" xfId="0" applyFont="1" applyFill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0" fillId="7" borderId="15" xfId="0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7" fillId="7" borderId="7" xfId="2" applyFont="1" applyFill="1" applyBorder="1" applyAlignment="1">
      <alignment horizontal="left" vertical="center" wrapText="1"/>
    </xf>
    <xf numFmtId="0" fontId="17" fillId="7" borderId="8" xfId="2" applyFont="1" applyFill="1" applyBorder="1" applyAlignment="1">
      <alignment horizontal="left" vertical="center" wrapText="1"/>
    </xf>
    <xf numFmtId="0" fontId="17" fillId="7" borderId="9" xfId="2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9" fillId="7" borderId="29" xfId="2" applyFill="1" applyBorder="1" applyAlignment="1">
      <alignment horizontal="left" wrapText="1"/>
    </xf>
    <xf numFmtId="0" fontId="9" fillId="7" borderId="30" xfId="2" applyFill="1" applyBorder="1" applyAlignment="1">
      <alignment horizontal="left" wrapText="1"/>
    </xf>
    <xf numFmtId="0" fontId="9" fillId="7" borderId="33" xfId="2" applyFill="1" applyBorder="1" applyAlignment="1">
      <alignment horizontal="left" wrapText="1"/>
    </xf>
    <xf numFmtId="0" fontId="9" fillId="7" borderId="32" xfId="2" applyFill="1" applyBorder="1" applyAlignment="1">
      <alignment horizontal="left" wrapText="1"/>
    </xf>
    <xf numFmtId="0" fontId="20" fillId="7" borderId="4" xfId="2" applyFont="1" applyFill="1" applyBorder="1" applyAlignment="1">
      <alignment horizontal="center"/>
    </xf>
    <xf numFmtId="0" fontId="20" fillId="7" borderId="6" xfId="2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9" fillId="7" borderId="21" xfId="2" applyFill="1" applyBorder="1" applyAlignment="1">
      <alignment horizontal="left" wrapText="1"/>
    </xf>
    <xf numFmtId="0" fontId="9" fillId="7" borderId="22" xfId="2" applyFill="1" applyBorder="1" applyAlignment="1">
      <alignment horizontal="left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'ENERO 2024'!$C$22:$F$22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E-43AC-886D-E8F1DE884467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'ENERO 2024'!$C$23:$F$23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FE-43AC-886D-E8F1DE88446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4624"/>
        <c:axId val="-1617552448"/>
      </c:barChart>
      <c:catAx>
        <c:axId val="-161755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448"/>
        <c:crosses val="autoZero"/>
        <c:auto val="1"/>
        <c:lblAlgn val="ctr"/>
        <c:lblOffset val="100"/>
        <c:noMultiLvlLbl val="0"/>
      </c:catAx>
      <c:valAx>
        <c:axId val="-161755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'FEBRERO 2025 '!$H$22:$L$22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4-4B43-B178-3555EAA3F80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'FEBRERO 2025 '!$H$23:$L$23</c:f>
              <c:numCache>
                <c:formatCode>0%</c:formatCode>
                <c:ptCount val="5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74-4B43-B178-3555EAA3F80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42112"/>
        <c:axId val="-1617556256"/>
      </c:barChart>
      <c:catAx>
        <c:axId val="-1617542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6256"/>
        <c:crosses val="autoZero"/>
        <c:auto val="1"/>
        <c:lblAlgn val="ctr"/>
        <c:lblOffset val="100"/>
        <c:noMultiLvlLbl val="0"/>
      </c:catAx>
      <c:valAx>
        <c:axId val="-161755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'FEBRERO 2025 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8E-4B0D-B52C-09486FC01778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'FEBRERO 2025 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8E-4B0D-B52C-09486FC0177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617541568"/>
        <c:axId val="-1617553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'FEBRERO 2025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'FEBRERO 2025 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48E-4B0D-B52C-09486FC01778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48E-4B0D-B52C-09486FC0177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48E-4B0D-B52C-09486FC01778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48E-4B0D-B52C-09486FC01778}"/>
                  </c:ext>
                </c:extLst>
              </c15:ser>
            </c15:filteredBarSeries>
          </c:ext>
        </c:extLst>
      </c:barChart>
      <c:catAx>
        <c:axId val="-16175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3536"/>
        <c:crosses val="autoZero"/>
        <c:auto val="1"/>
        <c:lblAlgn val="ctr"/>
        <c:lblOffset val="100"/>
        <c:noMultiLvlLbl val="0"/>
      </c:catAx>
      <c:valAx>
        <c:axId val="-161755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'FEBRERO 2025 '!$I$96:$I$100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4-4B09-971D-C5F452FCBB03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'FEBRERO 2025 '!$J$96:$J$100</c:f>
              <c:numCache>
                <c:formatCode>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4-4B09-971D-C5F452FCBB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54080"/>
        <c:axId val="-16175491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'FEBRERO 2025 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'FEBRERO 2025 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434-4B09-971D-C5F452FCBB0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434-4B09-971D-C5F452FCBB0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434-4B09-971D-C5F452FCBB03}"/>
                  </c:ext>
                </c:extLst>
              </c15:ser>
            </c15:filteredBarSeries>
          </c:ext>
        </c:extLst>
      </c:barChart>
      <c:catAx>
        <c:axId val="-16175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9184"/>
        <c:crosses val="autoZero"/>
        <c:auto val="1"/>
        <c:lblAlgn val="ctr"/>
        <c:lblOffset val="100"/>
        <c:noMultiLvlLbl val="0"/>
      </c:catAx>
      <c:valAx>
        <c:axId val="-16175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'FEBRERO 2025 '!$I$155:$I$158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6-4A5D-A0C4-E0035FDC703D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'FEBRERO 2025 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66-4A5D-A0C4-E0035FDC703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7552"/>
        <c:axId val="-1617541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'FEBRERO 2025 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'FEBRERO 2025 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B66-4A5D-A0C4-E0035FDC703D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66-4A5D-A0C4-E0035FDC703D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66-4A5D-A0C4-E0035FDC703D}"/>
                  </c:ext>
                </c:extLst>
              </c15:ser>
            </c15:filteredBarSeries>
          </c:ext>
        </c:extLst>
      </c:barChart>
      <c:catAx>
        <c:axId val="-161754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024"/>
        <c:crosses val="autoZero"/>
        <c:auto val="1"/>
        <c:lblAlgn val="ctr"/>
        <c:lblOffset val="100"/>
        <c:noMultiLvlLbl val="0"/>
      </c:catAx>
      <c:valAx>
        <c:axId val="-161754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'FEBRERO 2025 '!$I$184:$I$187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5-4E45-BAB3-15BB55AFDEF9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'FEBRERO 2025 '!$J$184:$J$187</c:f>
              <c:numCache>
                <c:formatCode>0%</c:formatCode>
                <c:ptCount val="4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5-4E45-BAB3-15BB55AFDEF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6464"/>
        <c:axId val="-1617555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'FEBRERO 2025 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'FEBRERO 2025 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275-4E45-BAB3-15BB55AFDEF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275-4E45-BAB3-15BB55AFDEF9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275-4E45-BAB3-15BB55AFDEF9}"/>
                  </c:ext>
                </c:extLst>
              </c15:ser>
            </c15:filteredBarSeries>
          </c:ext>
        </c:extLst>
      </c:barChart>
      <c:catAx>
        <c:axId val="-161754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5712"/>
        <c:crosses val="autoZero"/>
        <c:auto val="1"/>
        <c:lblAlgn val="ctr"/>
        <c:lblOffset val="100"/>
        <c:noMultiLvlLbl val="0"/>
      </c:catAx>
      <c:valAx>
        <c:axId val="-161755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'FEBRERO 2025 '!$I$211:$I$214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5-4125-8A53-F5D974378D49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'FEBRERO 2025 '!$J$211:$J$214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5-4125-8A53-F5D974378D4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4288"/>
        <c:axId val="-1617543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'FEBRERO 2025 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'FEBRERO 2025 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D45-4125-8A53-F5D974378D4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D45-4125-8A53-F5D974378D49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D45-4125-8A53-F5D974378D49}"/>
                  </c:ext>
                </c:extLst>
              </c15:ser>
            </c15:filteredBarSeries>
          </c:ext>
        </c:extLst>
      </c:barChart>
      <c:catAx>
        <c:axId val="-161754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3200"/>
        <c:crosses val="autoZero"/>
        <c:auto val="1"/>
        <c:lblAlgn val="ctr"/>
        <c:lblOffset val="100"/>
        <c:noMultiLvlLbl val="0"/>
      </c:catAx>
      <c:valAx>
        <c:axId val="-161754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atendidas por Unidad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'!$E$236:$E$240</c:f>
              <c:strCache>
                <c:ptCount val="5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  <c:pt idx="4">
                  <c:v>Órgano de Control Interno</c:v>
                </c:pt>
              </c:strCache>
            </c:strRef>
          </c:cat>
          <c:val>
            <c:numRef>
              <c:f>'FEBRERO 2025 '!$G$236:$G$240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A-49BD-9CF3-B79DFD1A4F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2992"/>
        <c:axId val="-1616184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'FEBRERO 2025 '!$E$236:$E$240</c15:sqref>
                        </c15:formulaRef>
                      </c:ext>
                    </c:extLst>
                    <c:strCache>
                      <c:ptCount val="5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  <c:pt idx="4">
                        <c:v>Órgano de Control Interno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'FEBRERO 2025 '!$F$236:$F$240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06A-49BD-9CF3-B79DFD1A4FD5}"/>
                  </c:ext>
                </c:extLst>
              </c15:ser>
            </c15:filteredBarSeries>
          </c:ext>
        </c:extLst>
      </c:barChart>
      <c:catAx>
        <c:axId val="-161755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6184624"/>
        <c:crosses val="autoZero"/>
        <c:auto val="1"/>
        <c:lblAlgn val="ctr"/>
        <c:lblOffset val="100"/>
        <c:noMultiLvlLbl val="0"/>
      </c:catAx>
      <c:valAx>
        <c:axId val="-161618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'MARZO 2025'!$C$22:$F$22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53-4C3E-BB75-379554166F30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'MARZO 2025'!$C$23:$F$23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53-4C3E-BB75-379554166F3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4624"/>
        <c:axId val="-1617552448"/>
      </c:barChart>
      <c:catAx>
        <c:axId val="-161755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448"/>
        <c:crosses val="autoZero"/>
        <c:auto val="1"/>
        <c:lblAlgn val="ctr"/>
        <c:lblOffset val="100"/>
        <c:noMultiLvlLbl val="0"/>
      </c:catAx>
      <c:valAx>
        <c:axId val="-161755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'MARZO 2025'!$H$22:$L$22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0-492A-A3BA-C3183FA5148D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'MARZO 2025'!$H$23:$L$23</c:f>
              <c:numCache>
                <c:formatCode>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A0-492A-A3BA-C3183FA5148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42112"/>
        <c:axId val="-1617556256"/>
      </c:barChart>
      <c:catAx>
        <c:axId val="-1617542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6256"/>
        <c:crosses val="autoZero"/>
        <c:auto val="1"/>
        <c:lblAlgn val="ctr"/>
        <c:lblOffset val="100"/>
        <c:noMultiLvlLbl val="0"/>
      </c:catAx>
      <c:valAx>
        <c:axId val="-161755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'MARZO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8-4959-9D40-8EE2B620EDE7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'MARZO 2025'!$K$44:$K$59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18-4959-9D40-8EE2B620EDE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617541568"/>
        <c:axId val="-1617553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'MARZO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'MARZO 2025'!$F$44:$F$59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318-4959-9D40-8EE2B620EDE7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'MARZO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'MARZO 2025'!$G$44:$G$59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318-4959-9D40-8EE2B620EDE7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'MARZO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'MARZO 2025'!$H$44:$H$59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318-4959-9D40-8EE2B620EDE7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'MARZO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'MARZO 2025'!$I$44:$I$59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318-4959-9D40-8EE2B620EDE7}"/>
                  </c:ext>
                </c:extLst>
              </c15:ser>
            </c15:filteredBarSeries>
          </c:ext>
        </c:extLst>
      </c:barChart>
      <c:catAx>
        <c:axId val="-16175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3536"/>
        <c:crosses val="autoZero"/>
        <c:auto val="1"/>
        <c:lblAlgn val="ctr"/>
        <c:lblOffset val="100"/>
        <c:noMultiLvlLbl val="0"/>
      </c:catAx>
      <c:valAx>
        <c:axId val="-161755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'ENERO 2024'!$H$22:$L$22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9-4E1B-8ABC-267DA7258B0E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'ENERO 2024'!$H$23:$L$23</c:f>
              <c:numCache>
                <c:formatCode>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0.33333333333333331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D9-4E1B-8ABC-267DA7258B0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42112"/>
        <c:axId val="-1617556256"/>
      </c:barChart>
      <c:catAx>
        <c:axId val="-1617542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6256"/>
        <c:crosses val="autoZero"/>
        <c:auto val="1"/>
        <c:lblAlgn val="ctr"/>
        <c:lblOffset val="100"/>
        <c:noMultiLvlLbl val="0"/>
      </c:catAx>
      <c:valAx>
        <c:axId val="-161755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'MARZO 2025'!$I$96:$I$100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7-4B33-98EF-00FC024F727B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'MARZO 2025'!$J$96:$J$100</c:f>
              <c:numCache>
                <c:formatCode>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D7-4B33-98EF-00FC024F72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54080"/>
        <c:axId val="-16175491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'MARZO 2025'!$E$96:$E$100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'MARZO 2025'!$F$96:$F$100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5D7-4B33-98EF-00FC024F727B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'MARZO 2025'!$E$96:$E$100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'MARZO 2025'!$G$96:$G$100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5D7-4B33-98EF-00FC024F727B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'MARZO 2025'!$E$96:$E$100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'MARZO 2025'!$H$96:$H$100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5D7-4B33-98EF-00FC024F727B}"/>
                  </c:ext>
                </c:extLst>
              </c15:ser>
            </c15:filteredBarSeries>
          </c:ext>
        </c:extLst>
      </c:barChart>
      <c:catAx>
        <c:axId val="-16175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9184"/>
        <c:crosses val="autoZero"/>
        <c:auto val="1"/>
        <c:lblAlgn val="ctr"/>
        <c:lblOffset val="100"/>
        <c:noMultiLvlLbl val="0"/>
      </c:catAx>
      <c:valAx>
        <c:axId val="-16175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'MARZO 2025'!$I$155:$I$158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C-418E-A061-0649987E5111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'MARZO 2025'!$J$155:$J$158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EC-418E-A061-0649987E51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7552"/>
        <c:axId val="-1617541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'MARZO 2025'!$E$155:$E$158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'MARZO 2025'!$F$155:$F$158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5EC-418E-A061-0649987E511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'MARZO 2025'!$E$155:$E$158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'MARZO 2025'!$G$155:$G$158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5EC-418E-A061-0649987E511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'MARZO 2025'!$E$155:$E$158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'MARZO 2025'!$H$155:$H$158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5EC-418E-A061-0649987E5111}"/>
                  </c:ext>
                </c:extLst>
              </c15:ser>
            </c15:filteredBarSeries>
          </c:ext>
        </c:extLst>
      </c:barChart>
      <c:catAx>
        <c:axId val="-161754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024"/>
        <c:crosses val="autoZero"/>
        <c:auto val="1"/>
        <c:lblAlgn val="ctr"/>
        <c:lblOffset val="100"/>
        <c:noMultiLvlLbl val="0"/>
      </c:catAx>
      <c:valAx>
        <c:axId val="-161754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'MARZO 2025'!$I$184:$I$187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E-4BC3-88AB-92ABBBC8F431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'MARZO 2025'!$J$184:$J$187</c:f>
              <c:numCache>
                <c:formatCode>0%</c:formatCode>
                <c:ptCount val="4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E-4BC3-88AB-92ABBBC8F43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6464"/>
        <c:axId val="-1617555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'MARZO 2025'!$E$184:$E$187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'MARZO 2025'!$F$184:$F$187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5EE-4BC3-88AB-92ABBBC8F43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'MARZO 2025'!$E$184:$E$187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'MARZO 2025'!$G$184:$G$187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5EE-4BC3-88AB-92ABBBC8F43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'MARZO 2025'!$E$184:$E$187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'MARZO 2025'!$H$184:$H$187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5EE-4BC3-88AB-92ABBBC8F431}"/>
                  </c:ext>
                </c:extLst>
              </c15:ser>
            </c15:filteredBarSeries>
          </c:ext>
        </c:extLst>
      </c:barChart>
      <c:catAx>
        <c:axId val="-161754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5712"/>
        <c:crosses val="autoZero"/>
        <c:auto val="1"/>
        <c:lblAlgn val="ctr"/>
        <c:lblOffset val="100"/>
        <c:noMultiLvlLbl val="0"/>
      </c:catAx>
      <c:valAx>
        <c:axId val="-161755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'MARZO 2025'!$I$211:$I$214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36-4A84-8514-2BC9625D75F5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'MARZO 2025'!$J$211:$J$214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36-4A84-8514-2BC9625D75F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4288"/>
        <c:axId val="-1617543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'MARZO 2025'!$E$211:$E$214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'MARZO 2025'!$F$211:$F$214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836-4A84-8514-2BC9625D75F5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'MARZO 2025'!$E$211:$E$214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'MARZO 2025'!$G$211:$G$214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836-4A84-8514-2BC9625D75F5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'MARZO 2025'!$E$211:$E$214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'MARZO 2025'!$H$211:$H$214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836-4A84-8514-2BC9625D75F5}"/>
                  </c:ext>
                </c:extLst>
              </c15:ser>
            </c15:filteredBarSeries>
          </c:ext>
        </c:extLst>
      </c:barChart>
      <c:catAx>
        <c:axId val="-161754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3200"/>
        <c:crosses val="autoZero"/>
        <c:auto val="1"/>
        <c:lblAlgn val="ctr"/>
        <c:lblOffset val="100"/>
        <c:noMultiLvlLbl val="0"/>
      </c:catAx>
      <c:valAx>
        <c:axId val="-161754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atendidas por Unidad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2025'!$E$236:$E$240</c:f>
              <c:strCache>
                <c:ptCount val="5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  <c:pt idx="4">
                  <c:v>Órgano de Control Interno</c:v>
                </c:pt>
              </c:strCache>
            </c:strRef>
          </c:cat>
          <c:val>
            <c:numRef>
              <c:f>'MARZO 2025'!$G$236:$G$240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5-4B10-BD7A-0B1A0F6683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2992"/>
        <c:axId val="-1616184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'MARZO 2025'!$E$236:$E$240</c15:sqref>
                        </c15:formulaRef>
                      </c:ext>
                    </c:extLst>
                    <c:strCache>
                      <c:ptCount val="5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  <c:pt idx="4">
                        <c:v>Órgano de Control Interno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'MARZO 2025'!$F$236:$F$240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045-4B10-BD7A-0B1A0F668380}"/>
                  </c:ext>
                </c:extLst>
              </c15:ser>
            </c15:filteredBarSeries>
          </c:ext>
        </c:extLst>
      </c:barChart>
      <c:catAx>
        <c:axId val="-161755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6184624"/>
        <c:crosses val="autoZero"/>
        <c:auto val="1"/>
        <c:lblAlgn val="ctr"/>
        <c:lblOffset val="100"/>
        <c:noMultiLvlLbl val="0"/>
      </c:catAx>
      <c:valAx>
        <c:axId val="-161618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'ENERO 2024'!$J$44:$J$59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69-462C-8584-660E325B6B8E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'ENERO 2024'!$K$44:$K$59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69-462C-8584-660E325B6B8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617541568"/>
        <c:axId val="-1617553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'ENERO 2024'!$E$44:$E$59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'ENERO 2024'!$F$44:$F$59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069-462C-8584-660E325B6B8E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069-462C-8584-660E325B6B8E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069-462C-8584-660E325B6B8E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069-462C-8584-660E325B6B8E}"/>
                  </c:ext>
                </c:extLst>
              </c15:ser>
            </c15:filteredBarSeries>
          </c:ext>
        </c:extLst>
      </c:barChart>
      <c:catAx>
        <c:axId val="-16175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3536"/>
        <c:crosses val="autoZero"/>
        <c:auto val="1"/>
        <c:lblAlgn val="ctr"/>
        <c:lblOffset val="100"/>
        <c:noMultiLvlLbl val="0"/>
      </c:catAx>
      <c:valAx>
        <c:axId val="-161755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'ENERO 2024'!$I$96:$I$100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70-4A45-8ACF-1AE9400A8C86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'ENERO 2024'!$J$96:$J$100</c:f>
              <c:numCache>
                <c:formatCode>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70-4A45-8ACF-1AE9400A8C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54080"/>
        <c:axId val="-16175491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'ENERO 2024'!$E$96:$E$100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'ENERO 2024'!$F$96:$F$100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970-4A45-8ACF-1AE9400A8C86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970-4A45-8ACF-1AE9400A8C86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970-4A45-8ACF-1AE9400A8C86}"/>
                  </c:ext>
                </c:extLst>
              </c15:ser>
            </c15:filteredBarSeries>
          </c:ext>
        </c:extLst>
      </c:barChart>
      <c:catAx>
        <c:axId val="-16175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9184"/>
        <c:crosses val="autoZero"/>
        <c:auto val="1"/>
        <c:lblAlgn val="ctr"/>
        <c:lblOffset val="100"/>
        <c:noMultiLvlLbl val="0"/>
      </c:catAx>
      <c:valAx>
        <c:axId val="-16175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'ENERO 2024'!$I$155:$I$158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47-4C09-A20E-F97EEF7BAAC0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'ENERO 2024'!$J$155:$J$158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47-4C09-A20E-F97EEF7BAAC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7552"/>
        <c:axId val="-1617541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'ENERO 2024'!$E$155:$E$158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'ENERO 2024'!$F$155:$F$158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A47-4C09-A20E-F97EEF7BAAC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A47-4C09-A20E-F97EEF7BAAC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A47-4C09-A20E-F97EEF7BAAC0}"/>
                  </c:ext>
                </c:extLst>
              </c15:ser>
            </c15:filteredBarSeries>
          </c:ext>
        </c:extLst>
      </c:barChart>
      <c:catAx>
        <c:axId val="-161754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024"/>
        <c:crosses val="autoZero"/>
        <c:auto val="1"/>
        <c:lblAlgn val="ctr"/>
        <c:lblOffset val="100"/>
        <c:noMultiLvlLbl val="0"/>
      </c:catAx>
      <c:valAx>
        <c:axId val="-161754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'ENERO 2024'!$I$184:$I$187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01-4FCC-83FF-549CEB9EBF30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'ENERO 2024'!$J$184:$J$187</c:f>
              <c:numCache>
                <c:formatCode>0%</c:formatCode>
                <c:ptCount val="4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01-4FCC-83FF-549CEB9EBF3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6464"/>
        <c:axId val="-1617555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'ENERO 2024'!$E$184:$E$187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'ENERO 2024'!$F$184:$F$187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901-4FCC-83FF-549CEB9EBF3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901-4FCC-83FF-549CEB9EBF3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901-4FCC-83FF-549CEB9EBF30}"/>
                  </c:ext>
                </c:extLst>
              </c15:ser>
            </c15:filteredBarSeries>
          </c:ext>
        </c:extLst>
      </c:barChart>
      <c:catAx>
        <c:axId val="-161754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5712"/>
        <c:crosses val="autoZero"/>
        <c:auto val="1"/>
        <c:lblAlgn val="ctr"/>
        <c:lblOffset val="100"/>
        <c:noMultiLvlLbl val="0"/>
      </c:catAx>
      <c:valAx>
        <c:axId val="-161755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'ENERO 2024'!$I$211:$I$214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DF-4938-829D-BD2B105E2899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'ENERO 2024'!$J$211:$J$214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DF-4938-829D-BD2B105E289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4288"/>
        <c:axId val="-1617543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'ENERO 2024'!$E$211:$E$214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'ENERO 2024'!$F$211:$F$214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EDF-4938-829D-BD2B105E289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EDF-4938-829D-BD2B105E2899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EDF-4938-829D-BD2B105E2899}"/>
                  </c:ext>
                </c:extLst>
              </c15:ser>
            </c15:filteredBarSeries>
          </c:ext>
        </c:extLst>
      </c:barChart>
      <c:catAx>
        <c:axId val="-161754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3200"/>
        <c:crosses val="autoZero"/>
        <c:auto val="1"/>
        <c:lblAlgn val="ctr"/>
        <c:lblOffset val="100"/>
        <c:noMultiLvlLbl val="0"/>
      </c:catAx>
      <c:valAx>
        <c:axId val="-161754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atendidas por Unidad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2024'!$E$236:$E$240</c:f>
              <c:strCache>
                <c:ptCount val="5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  <c:pt idx="4">
                  <c:v>Órgano de Control Interno</c:v>
                </c:pt>
              </c:strCache>
            </c:strRef>
          </c:cat>
          <c:val>
            <c:numRef>
              <c:f>'ENERO 2024'!$G$236:$G$240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17-4F9A-9511-B1A1CA956C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2992"/>
        <c:axId val="-1616184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'ENERO 2024'!$E$236:$E$240</c15:sqref>
                        </c15:formulaRef>
                      </c:ext>
                    </c:extLst>
                    <c:strCache>
                      <c:ptCount val="5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  <c:pt idx="4">
                        <c:v>Órgano de Control Interno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'ENERO 2024'!$F$236:$F$240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217-4F9A-9511-B1A1CA956CCF}"/>
                  </c:ext>
                </c:extLst>
              </c15:ser>
            </c15:filteredBarSeries>
          </c:ext>
        </c:extLst>
      </c:barChart>
      <c:catAx>
        <c:axId val="-161755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6184624"/>
        <c:crosses val="autoZero"/>
        <c:auto val="1"/>
        <c:lblAlgn val="ctr"/>
        <c:lblOffset val="100"/>
        <c:noMultiLvlLbl val="0"/>
      </c:catAx>
      <c:valAx>
        <c:axId val="-161618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'FEBRERO 2025 '!$C$22:$F$22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D-4B52-A6F2-6191ED7BCF2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'FEBRERO 2025 '!$C$23:$F$23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D-4B52-A6F2-6191ED7BCF2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4624"/>
        <c:axId val="-1617552448"/>
      </c:barChart>
      <c:catAx>
        <c:axId val="-161755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448"/>
        <c:crosses val="autoZero"/>
        <c:auto val="1"/>
        <c:lblAlgn val="ctr"/>
        <c:lblOffset val="100"/>
        <c:noMultiLvlLbl val="0"/>
      </c:catAx>
      <c:valAx>
        <c:axId val="-161755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10" Type="http://schemas.openxmlformats.org/officeDocument/2006/relationships/image" Target="../media/image2.png"/><Relationship Id="rId4" Type="http://schemas.openxmlformats.org/officeDocument/2006/relationships/chart" Target="../charts/chart12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10" Type="http://schemas.openxmlformats.org/officeDocument/2006/relationships/image" Target="../media/image2.png"/><Relationship Id="rId4" Type="http://schemas.openxmlformats.org/officeDocument/2006/relationships/chart" Target="../charts/chart20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614362</xdr:colOff>
      <xdr:row>24</xdr:row>
      <xdr:rowOff>157162</xdr:rowOff>
    </xdr:from>
    <xdr:to>
      <xdr:col>6</xdr:col>
      <xdr:colOff>195262</xdr:colOff>
      <xdr:row>39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557212</xdr:colOff>
      <xdr:row>25</xdr:row>
      <xdr:rowOff>14287</xdr:rowOff>
    </xdr:from>
    <xdr:to>
      <xdr:col>12</xdr:col>
      <xdr:colOff>481012</xdr:colOff>
      <xdr:row>39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552449</xdr:colOff>
      <xdr:row>104</xdr:row>
      <xdr:rowOff>233362</xdr:rowOff>
    </xdr:from>
    <xdr:to>
      <xdr:col>10</xdr:col>
      <xdr:colOff>123824</xdr:colOff>
      <xdr:row>122</xdr:row>
      <xdr:rowOff>161925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314325</xdr:colOff>
      <xdr:row>160</xdr:row>
      <xdr:rowOff>114300</xdr:rowOff>
    </xdr:from>
    <xdr:to>
      <xdr:col>9</xdr:col>
      <xdr:colOff>271462</xdr:colOff>
      <xdr:row>174</xdr:row>
      <xdr:rowOff>166687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804861</xdr:colOff>
      <xdr:row>190</xdr:row>
      <xdr:rowOff>176211</xdr:rowOff>
    </xdr:from>
    <xdr:to>
      <xdr:col>10</xdr:col>
      <xdr:colOff>38099</xdr:colOff>
      <xdr:row>206</xdr:row>
      <xdr:rowOff>19049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217</xdr:row>
      <xdr:rowOff>190500</xdr:rowOff>
    </xdr:from>
    <xdr:to>
      <xdr:col>10</xdr:col>
      <xdr:colOff>314325</xdr:colOff>
      <xdr:row>231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842961</xdr:colOff>
      <xdr:row>245</xdr:row>
      <xdr:rowOff>42862</xdr:rowOff>
    </xdr:from>
    <xdr:to>
      <xdr:col>10</xdr:col>
      <xdr:colOff>714374</xdr:colOff>
      <xdr:row>261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238125</xdr:colOff>
      <xdr:row>3</xdr:row>
      <xdr:rowOff>57150</xdr:rowOff>
    </xdr:from>
    <xdr:to>
      <xdr:col>12</xdr:col>
      <xdr:colOff>461010</xdr:colOff>
      <xdr:row>7</xdr:row>
      <xdr:rowOff>19050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5229225" y="628650"/>
          <a:ext cx="5633085" cy="723900"/>
        </a:xfrm>
        <a:prstGeom prst="rect">
          <a:avLst/>
        </a:prstGeom>
        <a:ln/>
      </xdr:spPr>
    </xdr:pic>
    <xdr:clientData/>
  </xdr:twoCellAnchor>
  <xdr:oneCellAnchor>
    <xdr:from>
      <xdr:col>2</xdr:col>
      <xdr:colOff>418681</xdr:colOff>
      <xdr:row>3</xdr:row>
      <xdr:rowOff>31402</xdr:rowOff>
    </xdr:from>
    <xdr:ext cx="952500" cy="1033463"/>
    <xdr:pic>
      <xdr:nvPicPr>
        <xdr:cNvPr id="1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7AAAF376-89DA-420D-BD52-F2675F172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868" y="596622"/>
          <a:ext cx="952500" cy="103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614362</xdr:colOff>
      <xdr:row>24</xdr:row>
      <xdr:rowOff>157162</xdr:rowOff>
    </xdr:from>
    <xdr:to>
      <xdr:col>6</xdr:col>
      <xdr:colOff>195262</xdr:colOff>
      <xdr:row>39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BD79D49-B6BD-4599-AA22-20CA593B7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557212</xdr:colOff>
      <xdr:row>25</xdr:row>
      <xdr:rowOff>14287</xdr:rowOff>
    </xdr:from>
    <xdr:to>
      <xdr:col>12</xdr:col>
      <xdr:colOff>481012</xdr:colOff>
      <xdr:row>39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74798C7-C8B0-49DF-96BD-61ABA8143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F5BD6B7-F7CF-4233-A916-1E3343CDB2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552449</xdr:colOff>
      <xdr:row>104</xdr:row>
      <xdr:rowOff>233362</xdr:rowOff>
    </xdr:from>
    <xdr:to>
      <xdr:col>10</xdr:col>
      <xdr:colOff>123824</xdr:colOff>
      <xdr:row>122</xdr:row>
      <xdr:rowOff>161925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869D828-263B-4F36-B782-DEB1CB756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314325</xdr:colOff>
      <xdr:row>160</xdr:row>
      <xdr:rowOff>114300</xdr:rowOff>
    </xdr:from>
    <xdr:to>
      <xdr:col>9</xdr:col>
      <xdr:colOff>271462</xdr:colOff>
      <xdr:row>174</xdr:row>
      <xdr:rowOff>166687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C27748E-4E28-48D7-9850-7F4388875C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804861</xdr:colOff>
      <xdr:row>190</xdr:row>
      <xdr:rowOff>176211</xdr:rowOff>
    </xdr:from>
    <xdr:to>
      <xdr:col>10</xdr:col>
      <xdr:colOff>38099</xdr:colOff>
      <xdr:row>206</xdr:row>
      <xdr:rowOff>19049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3B66AF5B-99A1-4DC1-AA0D-530916A86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217</xdr:row>
      <xdr:rowOff>190500</xdr:rowOff>
    </xdr:from>
    <xdr:to>
      <xdr:col>10</xdr:col>
      <xdr:colOff>314325</xdr:colOff>
      <xdr:row>231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253543D-F45C-4ECA-9F08-6AC43FE25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842961</xdr:colOff>
      <xdr:row>245</xdr:row>
      <xdr:rowOff>42862</xdr:rowOff>
    </xdr:from>
    <xdr:to>
      <xdr:col>10</xdr:col>
      <xdr:colOff>714374</xdr:colOff>
      <xdr:row>261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D372C77-44CF-4B33-BC37-85609D701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238125</xdr:colOff>
      <xdr:row>3</xdr:row>
      <xdr:rowOff>57150</xdr:rowOff>
    </xdr:from>
    <xdr:to>
      <xdr:col>12</xdr:col>
      <xdr:colOff>461010</xdr:colOff>
      <xdr:row>7</xdr:row>
      <xdr:rowOff>19050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id="{4D37E824-8A16-4000-85C0-F4C9C2CB69F6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5229225" y="628650"/>
          <a:ext cx="5633085" cy="723900"/>
        </a:xfrm>
        <a:prstGeom prst="rect">
          <a:avLst/>
        </a:prstGeom>
        <a:ln/>
      </xdr:spPr>
    </xdr:pic>
    <xdr:clientData/>
  </xdr:twoCellAnchor>
  <xdr:oneCellAnchor>
    <xdr:from>
      <xdr:col>2</xdr:col>
      <xdr:colOff>94203</xdr:colOff>
      <xdr:row>3</xdr:row>
      <xdr:rowOff>31401</xdr:rowOff>
    </xdr:from>
    <xdr:ext cx="952500" cy="1033463"/>
    <xdr:pic>
      <xdr:nvPicPr>
        <xdr:cNvPr id="1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68CB3CF8-7233-40D1-B874-66DFC3C62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390" y="596621"/>
          <a:ext cx="952500" cy="103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614362</xdr:colOff>
      <xdr:row>24</xdr:row>
      <xdr:rowOff>157162</xdr:rowOff>
    </xdr:from>
    <xdr:to>
      <xdr:col>6</xdr:col>
      <xdr:colOff>195262</xdr:colOff>
      <xdr:row>39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AB527FA-79A9-4592-B78D-A80F7866A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557212</xdr:colOff>
      <xdr:row>25</xdr:row>
      <xdr:rowOff>14287</xdr:rowOff>
    </xdr:from>
    <xdr:to>
      <xdr:col>12</xdr:col>
      <xdr:colOff>481012</xdr:colOff>
      <xdr:row>39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363D5B3-E779-41A7-929D-9AFEC1D1C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E41943C-415E-4169-BC1F-AB04A2D242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552449</xdr:colOff>
      <xdr:row>104</xdr:row>
      <xdr:rowOff>233362</xdr:rowOff>
    </xdr:from>
    <xdr:to>
      <xdr:col>10</xdr:col>
      <xdr:colOff>123824</xdr:colOff>
      <xdr:row>122</xdr:row>
      <xdr:rowOff>161925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BE65EE6-38EA-4DB7-8FDA-3E6AAA344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314325</xdr:colOff>
      <xdr:row>160</xdr:row>
      <xdr:rowOff>114300</xdr:rowOff>
    </xdr:from>
    <xdr:to>
      <xdr:col>9</xdr:col>
      <xdr:colOff>271462</xdr:colOff>
      <xdr:row>174</xdr:row>
      <xdr:rowOff>166687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1B44454-FDA8-454B-A6A7-F8FD75E937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804861</xdr:colOff>
      <xdr:row>190</xdr:row>
      <xdr:rowOff>176211</xdr:rowOff>
    </xdr:from>
    <xdr:to>
      <xdr:col>10</xdr:col>
      <xdr:colOff>38099</xdr:colOff>
      <xdr:row>206</xdr:row>
      <xdr:rowOff>19049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9F5CA99-07A3-4BB6-AF25-739A01351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217</xdr:row>
      <xdr:rowOff>190500</xdr:rowOff>
    </xdr:from>
    <xdr:to>
      <xdr:col>10</xdr:col>
      <xdr:colOff>314325</xdr:colOff>
      <xdr:row>231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C298BE85-4760-43D6-960F-216ADE4FF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842961</xdr:colOff>
      <xdr:row>245</xdr:row>
      <xdr:rowOff>42862</xdr:rowOff>
    </xdr:from>
    <xdr:to>
      <xdr:col>10</xdr:col>
      <xdr:colOff>714374</xdr:colOff>
      <xdr:row>261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5E2EDFCB-4FC4-4A5E-88E5-F491947CDD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5</xdr:col>
      <xdr:colOff>238125</xdr:colOff>
      <xdr:row>3</xdr:row>
      <xdr:rowOff>57150</xdr:rowOff>
    </xdr:from>
    <xdr:ext cx="5644808" cy="715526"/>
    <xdr:pic>
      <xdr:nvPicPr>
        <xdr:cNvPr id="11" name="image2.png">
          <a:extLst>
            <a:ext uri="{FF2B5EF4-FFF2-40B4-BE49-F238E27FC236}">
              <a16:creationId xmlns:a16="http://schemas.microsoft.com/office/drawing/2014/main" id="{F98862F9-3A6D-4D20-86BA-D5E0A278D241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4048125" y="628650"/>
          <a:ext cx="5644808" cy="715526"/>
        </a:xfrm>
        <a:prstGeom prst="rect">
          <a:avLst/>
        </a:prstGeom>
        <a:ln/>
      </xdr:spPr>
    </xdr:pic>
    <xdr:clientData/>
  </xdr:oneCellAnchor>
  <xdr:oneCellAnchor>
    <xdr:from>
      <xdr:col>1</xdr:col>
      <xdr:colOff>701292</xdr:colOff>
      <xdr:row>3</xdr:row>
      <xdr:rowOff>73269</xdr:rowOff>
    </xdr:from>
    <xdr:ext cx="952500" cy="1033463"/>
    <xdr:pic>
      <xdr:nvPicPr>
        <xdr:cNvPr id="1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76859BF8-E900-434E-81BF-4BD849E0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385" y="638489"/>
          <a:ext cx="952500" cy="103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84"/>
  <sheetViews>
    <sheetView zoomScale="91" zoomScaleNormal="70" workbookViewId="0">
      <selection activeCell="O28" sqref="O28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127" t="s">
        <v>0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3"/>
      <c r="Q13" s="1"/>
    </row>
    <row r="14" spans="1:17" ht="43.5" customHeight="1" thickBot="1" x14ac:dyDescent="0.85">
      <c r="A14" s="1"/>
      <c r="B14" s="129" t="s">
        <v>36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4"/>
      <c r="Q14" s="1"/>
    </row>
    <row r="15" spans="1:17" x14ac:dyDescent="0.2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7" x14ac:dyDescent="0.2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7" x14ac:dyDescent="0.25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7" ht="15.75" thickBot="1" x14ac:dyDescent="0.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7" ht="20.25" customHeight="1" thickBot="1" x14ac:dyDescent="0.3">
      <c r="A20" s="1"/>
      <c r="B20" s="5"/>
      <c r="C20" s="131" t="s">
        <v>1</v>
      </c>
      <c r="D20" s="132"/>
      <c r="E20" s="132"/>
      <c r="F20" s="133"/>
      <c r="G20" s="6"/>
      <c r="H20" s="131" t="s">
        <v>35</v>
      </c>
      <c r="I20" s="132"/>
      <c r="J20" s="132"/>
      <c r="K20" s="132"/>
      <c r="L20" s="133"/>
      <c r="M20" s="7"/>
      <c r="N20" s="7"/>
      <c r="O20" s="7"/>
      <c r="P20" s="5"/>
      <c r="Q20" s="1"/>
    </row>
    <row r="21" spans="1:17" s="14" customFormat="1" ht="15.75" thickBot="1" x14ac:dyDescent="0.3">
      <c r="A21" s="8"/>
      <c r="B21" s="9"/>
      <c r="C21" s="10" t="s">
        <v>31</v>
      </c>
      <c r="D21" s="11" t="s">
        <v>2</v>
      </c>
      <c r="E21" s="12" t="s">
        <v>3</v>
      </c>
      <c r="F21" s="10" t="s">
        <v>4</v>
      </c>
      <c r="G21" s="13"/>
      <c r="H21" s="12" t="s">
        <v>5</v>
      </c>
      <c r="I21" s="12" t="s">
        <v>6</v>
      </c>
      <c r="J21" s="10" t="s">
        <v>7</v>
      </c>
      <c r="K21" s="10" t="s">
        <v>8</v>
      </c>
      <c r="L21" s="10" t="s">
        <v>4</v>
      </c>
      <c r="M21" s="9"/>
      <c r="N21" s="9"/>
      <c r="O21" s="9"/>
      <c r="P21" s="5"/>
      <c r="Q21" s="8"/>
    </row>
    <row r="22" spans="1:17" ht="16.5" thickBot="1" x14ac:dyDescent="0.35">
      <c r="A22" s="1"/>
      <c r="B22" s="5"/>
      <c r="C22" s="15">
        <v>3</v>
      </c>
      <c r="D22" s="16">
        <v>0</v>
      </c>
      <c r="E22" s="16">
        <v>0</v>
      </c>
      <c r="F22" s="17">
        <f>SUM(C22:E22)</f>
        <v>3</v>
      </c>
      <c r="G22" s="18"/>
      <c r="H22" s="15">
        <v>1</v>
      </c>
      <c r="I22" s="15">
        <v>1</v>
      </c>
      <c r="J22" s="15">
        <v>0</v>
      </c>
      <c r="K22" s="15">
        <v>1</v>
      </c>
      <c r="L22" s="17">
        <f>SUM(H22:K22)</f>
        <v>3</v>
      </c>
      <c r="M22" s="5"/>
      <c r="N22" s="5"/>
      <c r="O22" s="5"/>
      <c r="P22" s="5"/>
      <c r="Q22" s="1"/>
    </row>
    <row r="23" spans="1:17" ht="16.5" thickBot="1" x14ac:dyDescent="0.35">
      <c r="A23" s="1"/>
      <c r="B23" s="5"/>
      <c r="C23" s="19">
        <f>C22/F22</f>
        <v>1</v>
      </c>
      <c r="D23" s="19">
        <f>D22/F22</f>
        <v>0</v>
      </c>
      <c r="E23" s="19">
        <f>E22/F22</f>
        <v>0</v>
      </c>
      <c r="F23" s="20">
        <f>SUM(C23:E23)</f>
        <v>1</v>
      </c>
      <c r="G23" s="18"/>
      <c r="H23" s="21">
        <f>H22/L22</f>
        <v>0.33333333333333331</v>
      </c>
      <c r="I23" s="21">
        <f>I22/L22</f>
        <v>0.33333333333333331</v>
      </c>
      <c r="J23" s="21">
        <f>J22/L22</f>
        <v>0</v>
      </c>
      <c r="K23" s="21">
        <f>K22/L22</f>
        <v>0.33333333333333331</v>
      </c>
      <c r="L23" s="21">
        <f>SUM(H23:K23)</f>
        <v>1</v>
      </c>
      <c r="M23" s="5"/>
      <c r="N23" s="5"/>
      <c r="O23" s="5"/>
      <c r="P23" s="5"/>
      <c r="Q23" s="1"/>
    </row>
    <row r="24" spans="1:17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"/>
    </row>
    <row r="25" spans="1:17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"/>
    </row>
    <row r="26" spans="1:17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"/>
    </row>
    <row r="27" spans="1:17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7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7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7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7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7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ht="15.75" thickBot="1" x14ac:dyDescent="0.3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thickBot="1" x14ac:dyDescent="0.3">
      <c r="A43" s="1"/>
      <c r="B43" s="5"/>
      <c r="C43" s="5"/>
      <c r="D43" s="134" t="s">
        <v>9</v>
      </c>
      <c r="E43" s="135"/>
      <c r="F43" s="135"/>
      <c r="G43" s="135"/>
      <c r="H43" s="135"/>
      <c r="I43" s="135"/>
      <c r="J43" s="136"/>
      <c r="K43" s="137"/>
      <c r="L43" s="7"/>
      <c r="M43" s="7"/>
      <c r="N43" s="5"/>
      <c r="O43" s="5"/>
      <c r="P43" s="5"/>
      <c r="Q43" s="1"/>
    </row>
    <row r="44" spans="1:17" ht="16.5" thickBot="1" x14ac:dyDescent="0.35">
      <c r="A44" s="1"/>
      <c r="B44" s="5"/>
      <c r="C44" s="5"/>
      <c r="D44" s="22">
        <v>1</v>
      </c>
      <c r="E44" s="23" t="str">
        <f>+'[1]ACUM-MAYO'!A61</f>
        <v>SE TIENE POR NO PRESENTADA ( NO CUMPLIÓ PREVENCIÓN)</v>
      </c>
      <c r="F44" s="24"/>
      <c r="G44" s="24"/>
      <c r="H44" s="24"/>
      <c r="I44" s="24"/>
      <c r="J44" s="15">
        <v>0</v>
      </c>
      <c r="K44" s="25">
        <f>+J44/J61</f>
        <v>0</v>
      </c>
      <c r="L44" s="18"/>
      <c r="M44" s="102"/>
      <c r="N44" s="5"/>
      <c r="O44" s="5"/>
      <c r="P44" s="5"/>
      <c r="Q44" s="1"/>
    </row>
    <row r="45" spans="1:17" ht="16.5" thickBot="1" x14ac:dyDescent="0.35">
      <c r="A45" s="1"/>
      <c r="B45" s="5"/>
      <c r="C45" s="5"/>
      <c r="D45" s="15">
        <v>2</v>
      </c>
      <c r="E45" s="26" t="str">
        <f>+'[1]ACUM-MAYO'!A62</f>
        <v>NO CUMPLIO CON LOS EXTREMOS DEL ARTÍCULO 79 (REQUISITOS)</v>
      </c>
      <c r="F45" s="27"/>
      <c r="G45" s="27"/>
      <c r="H45" s="27"/>
      <c r="I45" s="27"/>
      <c r="J45" s="15">
        <v>0</v>
      </c>
      <c r="K45" s="21">
        <f>+J45/J61</f>
        <v>0</v>
      </c>
      <c r="L45" s="18"/>
      <c r="M45" s="102"/>
      <c r="N45" s="5"/>
      <c r="O45" s="5"/>
      <c r="P45" s="5"/>
      <c r="Q45" s="1"/>
    </row>
    <row r="46" spans="1:17" ht="16.5" thickBot="1" x14ac:dyDescent="0.35">
      <c r="A46" s="1"/>
      <c r="B46" s="5"/>
      <c r="C46" s="5"/>
      <c r="D46" s="15">
        <v>3</v>
      </c>
      <c r="E46" s="26" t="str">
        <f>+'[1]ACUM-MAYO'!A63</f>
        <v xml:space="preserve">INCOMPETENCIA </v>
      </c>
      <c r="F46" s="27"/>
      <c r="G46" s="27"/>
      <c r="H46" s="27"/>
      <c r="I46" s="27"/>
      <c r="J46" s="15">
        <v>0</v>
      </c>
      <c r="K46" s="21">
        <f>+J46/J61</f>
        <v>0</v>
      </c>
      <c r="L46" s="18"/>
      <c r="M46" s="102"/>
      <c r="N46" s="5"/>
      <c r="O46" s="5"/>
      <c r="P46" s="5"/>
      <c r="Q46" s="1"/>
    </row>
    <row r="47" spans="1:17" ht="16.5" thickBot="1" x14ac:dyDescent="0.35">
      <c r="A47" s="1"/>
      <c r="B47" s="5"/>
      <c r="C47" s="5"/>
      <c r="D47" s="15">
        <v>4</v>
      </c>
      <c r="E47" s="26" t="str">
        <f>+'[1]ACUM-MAYO'!A64</f>
        <v>NEGATIVA POR INEXISTENCIA</v>
      </c>
      <c r="F47" s="27"/>
      <c r="G47" s="27"/>
      <c r="H47" s="27"/>
      <c r="I47" s="27"/>
      <c r="J47" s="15">
        <v>3</v>
      </c>
      <c r="K47" s="21">
        <f>+J47/J61</f>
        <v>1</v>
      </c>
      <c r="L47" s="18"/>
      <c r="M47" s="102"/>
      <c r="N47" s="105"/>
      <c r="O47" s="5"/>
      <c r="P47" s="5"/>
      <c r="Q47" s="1"/>
    </row>
    <row r="48" spans="1:17" ht="16.5" thickBot="1" x14ac:dyDescent="0.35">
      <c r="A48" s="1"/>
      <c r="B48" s="5"/>
      <c r="C48" s="5"/>
      <c r="D48" s="15">
        <v>5</v>
      </c>
      <c r="E48" s="26" t="str">
        <f>+'[1]ACUM-MAYO'!A65</f>
        <v>NEGATIVA CONFIDENCIAL E INEXISTENTE</v>
      </c>
      <c r="F48" s="27"/>
      <c r="G48" s="27"/>
      <c r="H48" s="27"/>
      <c r="I48" s="27"/>
      <c r="J48" s="15">
        <v>0</v>
      </c>
      <c r="K48" s="21">
        <f>+J48/J61</f>
        <v>0</v>
      </c>
      <c r="L48" s="18"/>
      <c r="M48" s="102"/>
      <c r="N48" s="5"/>
      <c r="O48" s="5"/>
      <c r="P48" s="5"/>
      <c r="Q48" s="1"/>
    </row>
    <row r="49" spans="1:17" ht="16.5" thickBot="1" x14ac:dyDescent="0.35">
      <c r="A49" s="1"/>
      <c r="B49" s="5"/>
      <c r="C49" s="5"/>
      <c r="D49" s="15">
        <v>6</v>
      </c>
      <c r="E49" s="26" t="str">
        <f>+'[1]ACUM-MAYO'!A66</f>
        <v>AFIRMATIVO</v>
      </c>
      <c r="F49" s="27"/>
      <c r="G49" s="27"/>
      <c r="H49" s="27"/>
      <c r="I49" s="27"/>
      <c r="J49" s="15">
        <v>0</v>
      </c>
      <c r="K49" s="21">
        <f>+J49/J61</f>
        <v>0</v>
      </c>
      <c r="L49" s="18"/>
      <c r="M49" s="102"/>
      <c r="N49" s="5"/>
      <c r="O49" s="5"/>
      <c r="P49" s="5"/>
      <c r="Q49" s="1"/>
    </row>
    <row r="50" spans="1:17" ht="16.5" thickBot="1" x14ac:dyDescent="0.35">
      <c r="A50" s="1"/>
      <c r="B50" s="5"/>
      <c r="C50" s="5"/>
      <c r="D50" s="15">
        <v>7</v>
      </c>
      <c r="E50" s="26" t="str">
        <f>+'[1]ACUM-MAYO'!A67</f>
        <v xml:space="preserve">AFIRMATIVO PARCIAL POR CONFIDENCIALIDAD </v>
      </c>
      <c r="F50" s="27"/>
      <c r="G50" s="27"/>
      <c r="H50" s="27"/>
      <c r="I50" s="27"/>
      <c r="J50" s="15">
        <v>0</v>
      </c>
      <c r="K50" s="21">
        <f>+J50/J61</f>
        <v>0</v>
      </c>
      <c r="L50" s="18"/>
      <c r="M50" s="102"/>
      <c r="N50" s="5"/>
      <c r="O50" s="5"/>
      <c r="P50" s="5"/>
      <c r="Q50" s="1"/>
    </row>
    <row r="51" spans="1:17" ht="16.5" thickBot="1" x14ac:dyDescent="0.35">
      <c r="A51" s="1"/>
      <c r="B51" s="5"/>
      <c r="C51" s="5"/>
      <c r="D51" s="15">
        <v>8</v>
      </c>
      <c r="E51" s="26" t="str">
        <f>+'[1]ACUM-MAYO'!A68</f>
        <v>NEGATIVA POR CONFIDENCIALIDAD Y RESERVADA</v>
      </c>
      <c r="F51" s="28"/>
      <c r="G51" s="29"/>
      <c r="H51" s="29"/>
      <c r="I51" s="29"/>
      <c r="J51" s="15">
        <v>0</v>
      </c>
      <c r="K51" s="21">
        <f>+J51/J61</f>
        <v>0</v>
      </c>
      <c r="L51" s="18"/>
      <c r="M51" s="102"/>
      <c r="N51" s="5"/>
      <c r="O51" s="5"/>
      <c r="P51" s="5"/>
      <c r="Q51" s="1"/>
    </row>
    <row r="52" spans="1:17" ht="16.5" thickBot="1" x14ac:dyDescent="0.35">
      <c r="A52" s="1"/>
      <c r="B52" s="5"/>
      <c r="C52" s="5"/>
      <c r="D52" s="15">
        <v>9</v>
      </c>
      <c r="E52" s="26" t="str">
        <f>+'[1]ACUM-MAYO'!A69</f>
        <v>AFIRMATIVO PARCIAL POR CONFIDENCIALIDAD E INEXISTENCIA</v>
      </c>
      <c r="F52" s="30"/>
      <c r="G52" s="29"/>
      <c r="H52" s="29"/>
      <c r="I52" s="29"/>
      <c r="J52" s="15">
        <v>0</v>
      </c>
      <c r="K52" s="21">
        <f>+J52/J61</f>
        <v>0</v>
      </c>
      <c r="L52" s="18"/>
      <c r="M52" s="102"/>
      <c r="N52" s="5"/>
      <c r="O52" s="5"/>
      <c r="P52" s="5"/>
      <c r="Q52" s="1"/>
    </row>
    <row r="53" spans="1:17" ht="16.5" thickBot="1" x14ac:dyDescent="0.35">
      <c r="A53" s="1"/>
      <c r="B53" s="5"/>
      <c r="C53" s="5"/>
      <c r="D53" s="15">
        <v>10</v>
      </c>
      <c r="E53" s="26" t="str">
        <f>+'[1]ACUM-MAYO'!A70</f>
        <v>AFIRMATIVO PARCIAL POR CONFIDENCIALIDAD, RESERVA E INEXISTENCIA</v>
      </c>
      <c r="F53" s="28"/>
      <c r="G53" s="29"/>
      <c r="H53" s="29"/>
      <c r="I53" s="29"/>
      <c r="J53" s="15">
        <v>0</v>
      </c>
      <c r="K53" s="21">
        <f>+J53/J61</f>
        <v>0</v>
      </c>
      <c r="L53" s="18"/>
      <c r="M53" s="102"/>
      <c r="N53" s="5"/>
      <c r="O53" s="5"/>
      <c r="P53" s="5"/>
      <c r="Q53" s="1"/>
    </row>
    <row r="54" spans="1:17" ht="16.5" thickBot="1" x14ac:dyDescent="0.35">
      <c r="A54" s="1"/>
      <c r="B54" s="5"/>
      <c r="C54" s="5"/>
      <c r="D54" s="15">
        <v>11</v>
      </c>
      <c r="E54" s="26" t="str">
        <f>+'[1]ACUM-MAYO'!A71</f>
        <v>AFIRMATIVO PARCIAL POR INEXISTENCIA</v>
      </c>
      <c r="F54" s="28"/>
      <c r="G54" s="29"/>
      <c r="H54" s="29"/>
      <c r="I54" s="29"/>
      <c r="J54" s="15">
        <v>0</v>
      </c>
      <c r="K54" s="21">
        <f>+J54/J61</f>
        <v>0</v>
      </c>
      <c r="L54" s="18"/>
      <c r="M54" s="102"/>
      <c r="N54" s="5"/>
      <c r="O54" s="5"/>
      <c r="P54" s="5"/>
      <c r="Q54" s="1"/>
    </row>
    <row r="55" spans="1:17" ht="16.5" thickBot="1" x14ac:dyDescent="0.35">
      <c r="A55" s="1"/>
      <c r="B55" s="5"/>
      <c r="C55" s="5"/>
      <c r="D55" s="15">
        <v>12</v>
      </c>
      <c r="E55" s="26" t="str">
        <f>+'[1]ACUM-MAYO'!A72</f>
        <v>AFIRMATIVO PARCIAL POR RESERVA</v>
      </c>
      <c r="F55" s="27"/>
      <c r="G55" s="27"/>
      <c r="H55" s="27"/>
      <c r="I55" s="27"/>
      <c r="J55" s="15">
        <v>0</v>
      </c>
      <c r="K55" s="21">
        <f>+J55/J61</f>
        <v>0</v>
      </c>
      <c r="L55" s="18"/>
      <c r="M55" s="102"/>
      <c r="N55" s="5"/>
      <c r="O55" s="5"/>
      <c r="P55" s="5"/>
      <c r="Q55" s="1"/>
    </row>
    <row r="56" spans="1:17" ht="16.5" thickBot="1" x14ac:dyDescent="0.35">
      <c r="A56" s="1"/>
      <c r="B56" s="5"/>
      <c r="C56" s="5"/>
      <c r="D56" s="15">
        <v>13</v>
      </c>
      <c r="E56" s="26" t="str">
        <f>+'[1]ACUM-MAYO'!A73</f>
        <v>AFIRMATIVO PARCIAL POR RESERVA Y CONFIDENCIALIDAD</v>
      </c>
      <c r="F56" s="27"/>
      <c r="G56" s="27"/>
      <c r="H56" s="27"/>
      <c r="I56" s="27"/>
      <c r="J56" s="107">
        <v>0</v>
      </c>
      <c r="K56" s="21">
        <f>+J56/J61</f>
        <v>0</v>
      </c>
      <c r="L56" s="18"/>
      <c r="M56" s="102"/>
      <c r="N56" s="5"/>
      <c r="O56" s="5"/>
      <c r="P56" s="5"/>
      <c r="Q56" s="1"/>
    </row>
    <row r="57" spans="1:17" ht="16.5" thickBot="1" x14ac:dyDescent="0.35">
      <c r="A57" s="1"/>
      <c r="B57" s="5"/>
      <c r="C57" s="5"/>
      <c r="D57" s="15">
        <v>14</v>
      </c>
      <c r="E57" s="26" t="str">
        <f>+'[1]ACUM-MAYO'!A74</f>
        <v>AFIRMATIVO PARCIAL POR RESERVA E INEXISTENCIA</v>
      </c>
      <c r="F57" s="27"/>
      <c r="G57" s="27"/>
      <c r="H57" s="27"/>
      <c r="I57" s="27"/>
      <c r="J57" s="106">
        <v>0</v>
      </c>
      <c r="K57" s="21">
        <f>+J57/J61</f>
        <v>0</v>
      </c>
      <c r="L57" s="18"/>
      <c r="M57" s="102"/>
      <c r="N57" s="5"/>
      <c r="O57" s="5"/>
      <c r="P57" s="5"/>
      <c r="Q57" s="1"/>
    </row>
    <row r="58" spans="1:17" ht="16.5" thickBot="1" x14ac:dyDescent="0.35">
      <c r="A58" s="1"/>
      <c r="B58" s="5"/>
      <c r="C58" s="5"/>
      <c r="D58" s="15">
        <v>15</v>
      </c>
      <c r="E58" s="26" t="str">
        <f>+'[1]ACUM-MAYO'!A75</f>
        <v>NEGATIVA  POR RESERVA</v>
      </c>
      <c r="F58" s="27"/>
      <c r="G58" s="27"/>
      <c r="H58" s="27"/>
      <c r="I58" s="27"/>
      <c r="J58" s="15">
        <v>0</v>
      </c>
      <c r="K58" s="21">
        <f>+J58/J61</f>
        <v>0</v>
      </c>
      <c r="L58" s="18"/>
      <c r="M58" s="102"/>
      <c r="N58" s="5"/>
      <c r="O58" s="5"/>
      <c r="P58" s="5"/>
      <c r="Q58" s="1"/>
    </row>
    <row r="59" spans="1:17" ht="16.5" thickBot="1" x14ac:dyDescent="0.35">
      <c r="A59" s="1"/>
      <c r="B59" s="5"/>
      <c r="C59" s="5"/>
      <c r="D59" s="15">
        <v>16</v>
      </c>
      <c r="E59" s="26" t="str">
        <f>+'[1]ACUM-MAYO'!A76</f>
        <v>PREVENCIÓN ENTRAMITE</v>
      </c>
      <c r="F59" s="27"/>
      <c r="G59" s="27"/>
      <c r="H59" s="27"/>
      <c r="I59" s="27"/>
      <c r="J59" s="22">
        <v>0</v>
      </c>
      <c r="K59" s="21">
        <f>+J59/J61</f>
        <v>0</v>
      </c>
      <c r="L59" s="18"/>
      <c r="M59" s="102"/>
      <c r="N59" s="5"/>
      <c r="O59" s="5"/>
      <c r="P59" s="5"/>
      <c r="Q59" s="1"/>
    </row>
    <row r="60" spans="1:17" s="33" customFormat="1" ht="16.5" thickBot="1" x14ac:dyDescent="0.3">
      <c r="A60" s="31"/>
      <c r="B60" s="32"/>
      <c r="C60" s="32"/>
      <c r="D60" s="32"/>
      <c r="E60" s="32"/>
      <c r="F60" s="32"/>
      <c r="G60" s="32"/>
      <c r="H60" s="32"/>
      <c r="I60" s="32"/>
      <c r="N60" s="32"/>
      <c r="O60" s="32"/>
      <c r="P60" s="32"/>
      <c r="Q60" s="31"/>
    </row>
    <row r="61" spans="1:17" ht="16.5" thickBot="1" x14ac:dyDescent="0.3">
      <c r="A61" s="1"/>
      <c r="B61" s="5"/>
      <c r="C61" s="5"/>
      <c r="D61" s="5"/>
      <c r="E61" s="5"/>
      <c r="F61" s="5"/>
      <c r="G61" s="5"/>
      <c r="H61" s="5"/>
      <c r="I61" s="5"/>
      <c r="J61" s="101">
        <f>SUM(J44:J59)</f>
        <v>3</v>
      </c>
      <c r="K61" s="34">
        <f>SUM(K44:K60)</f>
        <v>1</v>
      </c>
      <c r="L61" s="103"/>
      <c r="M61" s="104"/>
      <c r="N61" s="5"/>
      <c r="O61" s="5"/>
      <c r="P61" s="5"/>
      <c r="Q61" s="1"/>
    </row>
    <row r="62" spans="1:17" x14ac:dyDescent="0.25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 x14ac:dyDescent="0.25">
      <c r="A75" s="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B95" s="5"/>
      <c r="C95" s="5"/>
      <c r="D95" s="138" t="s">
        <v>10</v>
      </c>
      <c r="E95" s="139"/>
      <c r="F95" s="139"/>
      <c r="G95" s="139"/>
      <c r="H95" s="139"/>
      <c r="I95" s="139"/>
      <c r="J95" s="140"/>
      <c r="K95" s="35"/>
      <c r="L95" s="35"/>
      <c r="M95" s="5"/>
      <c r="N95" s="5"/>
      <c r="O95" s="5"/>
      <c r="P95" s="5"/>
      <c r="Q95" s="1"/>
    </row>
    <row r="96" spans="1:17" ht="15.75" customHeight="1" thickBot="1" x14ac:dyDescent="0.35">
      <c r="A96" s="1"/>
      <c r="B96" s="5"/>
      <c r="C96" s="5"/>
      <c r="D96" s="36">
        <v>1</v>
      </c>
      <c r="E96" s="37" t="s">
        <v>11</v>
      </c>
      <c r="F96" s="38"/>
      <c r="G96" s="39"/>
      <c r="H96" s="39"/>
      <c r="I96" s="40">
        <v>0</v>
      </c>
      <c r="J96" s="41">
        <f>+I96/I102</f>
        <v>0</v>
      </c>
      <c r="K96" s="42"/>
      <c r="L96" s="42"/>
      <c r="M96" s="5"/>
      <c r="N96" s="5"/>
      <c r="O96" s="5"/>
      <c r="P96" s="5"/>
      <c r="Q96" s="1"/>
    </row>
    <row r="97" spans="1:17" ht="15.75" customHeight="1" thickBot="1" x14ac:dyDescent="0.35">
      <c r="A97" s="1"/>
      <c r="B97" s="5"/>
      <c r="C97" s="5"/>
      <c r="D97" s="36">
        <v>2</v>
      </c>
      <c r="E97" s="43" t="s">
        <v>32</v>
      </c>
      <c r="F97" s="44"/>
      <c r="G97" s="39"/>
      <c r="H97" s="39"/>
      <c r="I97" s="45">
        <v>3</v>
      </c>
      <c r="J97" s="41">
        <f>+I97/I102</f>
        <v>1</v>
      </c>
      <c r="K97" s="42"/>
      <c r="L97" s="42"/>
      <c r="M97" s="5"/>
      <c r="N97" s="5"/>
      <c r="O97" s="5"/>
      <c r="P97" s="5"/>
      <c r="Q97" s="1"/>
    </row>
    <row r="98" spans="1:17" ht="37.5" customHeight="1" thickBot="1" x14ac:dyDescent="0.35">
      <c r="A98" s="1"/>
      <c r="B98" s="5"/>
      <c r="C98" s="5"/>
      <c r="D98" s="36">
        <v>3</v>
      </c>
      <c r="E98" s="141" t="s">
        <v>12</v>
      </c>
      <c r="F98" s="142"/>
      <c r="G98" s="142"/>
      <c r="H98" s="143"/>
      <c r="I98" s="45">
        <v>0</v>
      </c>
      <c r="J98" s="41">
        <f>+I98/I102</f>
        <v>0</v>
      </c>
      <c r="K98" s="42"/>
      <c r="L98" s="42"/>
      <c r="M98" s="5"/>
      <c r="N98" s="5"/>
      <c r="O98" s="5"/>
      <c r="P98" s="5"/>
      <c r="Q98" s="1"/>
    </row>
    <row r="99" spans="1:17" ht="15.75" customHeight="1" thickBot="1" x14ac:dyDescent="0.35">
      <c r="A99" s="1"/>
      <c r="B99" s="5"/>
      <c r="C99" s="5"/>
      <c r="D99" s="36">
        <v>4</v>
      </c>
      <c r="E99" s="43" t="s">
        <v>13</v>
      </c>
      <c r="F99" s="44"/>
      <c r="G99" s="39"/>
      <c r="H99" s="39"/>
      <c r="I99" s="45">
        <v>0</v>
      </c>
      <c r="J99" s="41">
        <f>+I99/I102</f>
        <v>0</v>
      </c>
      <c r="K99" s="42"/>
      <c r="L99" s="42"/>
      <c r="M99" s="5"/>
      <c r="N99" s="5"/>
      <c r="O99" s="5"/>
      <c r="P99" s="5"/>
      <c r="Q99" s="1"/>
    </row>
    <row r="100" spans="1:17" ht="15.75" customHeight="1" thickBot="1" x14ac:dyDescent="0.35">
      <c r="A100" s="1"/>
      <c r="B100" s="5"/>
      <c r="C100" s="5"/>
      <c r="D100" s="46">
        <v>5</v>
      </c>
      <c r="E100" s="43" t="s">
        <v>14</v>
      </c>
      <c r="F100" s="44"/>
      <c r="G100" s="39"/>
      <c r="H100" s="39"/>
      <c r="I100" s="40">
        <v>0</v>
      </c>
      <c r="J100" s="47">
        <f>+I100/I102</f>
        <v>0</v>
      </c>
      <c r="K100" s="42"/>
      <c r="L100" s="42"/>
      <c r="M100" s="5"/>
      <c r="N100" s="5"/>
      <c r="O100" s="5"/>
      <c r="P100" s="5"/>
      <c r="Q100" s="1"/>
    </row>
    <row r="101" spans="1:17" ht="15.75" customHeight="1" thickBot="1" x14ac:dyDescent="0.35">
      <c r="A101" s="1"/>
      <c r="B101" s="5"/>
      <c r="C101" s="5"/>
      <c r="D101" s="48"/>
      <c r="E101" s="49"/>
      <c r="F101" s="49"/>
      <c r="G101" s="50"/>
      <c r="H101" s="49"/>
      <c r="I101" s="49"/>
      <c r="J101" s="49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B102" s="5"/>
      <c r="C102" s="5"/>
      <c r="D102" s="51"/>
      <c r="E102" s="51"/>
      <c r="F102" s="51"/>
      <c r="G102" s="52"/>
      <c r="H102" s="53" t="s">
        <v>4</v>
      </c>
      <c r="I102" s="54">
        <f>SUM(I96:I101)</f>
        <v>3</v>
      </c>
      <c r="J102" s="55">
        <f>SUM(J96:J101)</f>
        <v>1</v>
      </c>
      <c r="K102" s="56"/>
      <c r="L102" s="56"/>
      <c r="M102" s="5"/>
      <c r="N102" s="5"/>
      <c r="O102" s="5"/>
      <c r="P102" s="5"/>
      <c r="Q102" s="1"/>
    </row>
    <row r="103" spans="1:17" x14ac:dyDescent="0.25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33" customFormat="1" ht="15.75" x14ac:dyDescent="0.25">
      <c r="A104" s="31"/>
      <c r="B104" s="32"/>
      <c r="C104" s="32"/>
      <c r="D104" s="5"/>
      <c r="E104" s="5"/>
      <c r="F104" s="5"/>
      <c r="G104" s="5"/>
      <c r="H104" s="5"/>
      <c r="I104" s="5"/>
      <c r="J104" s="5"/>
      <c r="K104" s="5"/>
      <c r="L104" s="5"/>
      <c r="M104" s="32"/>
      <c r="N104" s="32"/>
      <c r="O104" s="32"/>
      <c r="P104" s="32"/>
      <c r="Q104" s="31"/>
    </row>
    <row r="105" spans="1:17" ht="18.75" x14ac:dyDescent="0.25">
      <c r="A105" s="1"/>
      <c r="B105" s="5"/>
      <c r="C105" s="5"/>
      <c r="D105" s="144"/>
      <c r="E105" s="144"/>
      <c r="F105" s="144"/>
      <c r="G105" s="144"/>
      <c r="H105" s="144"/>
      <c r="I105" s="144"/>
      <c r="J105" s="144"/>
      <c r="K105" s="35"/>
      <c r="L105" s="35"/>
      <c r="M105" s="5"/>
      <c r="N105" s="5"/>
      <c r="O105" s="5"/>
      <c r="P105" s="5"/>
      <c r="Q105" s="1"/>
    </row>
    <row r="106" spans="1:17" x14ac:dyDescent="0.25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15</v>
      </c>
      <c r="P114" s="5"/>
      <c r="Q114" s="1"/>
    </row>
    <row r="115" spans="1:17" x14ac:dyDescent="0.25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B132" s="5"/>
      <c r="C132" s="5"/>
      <c r="D132" s="5"/>
      <c r="E132" s="145" t="s">
        <v>16</v>
      </c>
      <c r="F132" s="146"/>
      <c r="G132" s="146"/>
      <c r="H132" s="146"/>
      <c r="I132" s="146"/>
      <c r="J132" s="147"/>
      <c r="K132" s="35"/>
      <c r="L132" s="35"/>
      <c r="M132" s="5"/>
      <c r="N132" s="5"/>
      <c r="O132" s="5"/>
      <c r="P132" s="5"/>
      <c r="Q132" s="1"/>
    </row>
    <row r="133" spans="1:17" ht="15.75" thickBot="1" x14ac:dyDescent="0.3">
      <c r="A133" s="1"/>
      <c r="B133" s="5"/>
      <c r="C133" s="5"/>
      <c r="D133" s="5"/>
      <c r="E133" s="124" t="s">
        <v>17</v>
      </c>
      <c r="F133" s="125"/>
      <c r="G133" s="125"/>
      <c r="H133" s="125"/>
      <c r="I133" s="126"/>
      <c r="J133" s="57">
        <v>3</v>
      </c>
      <c r="K133" s="58"/>
      <c r="L133" s="58"/>
      <c r="M133" s="5"/>
      <c r="N133" s="5"/>
      <c r="O133" s="5"/>
      <c r="P133" s="5"/>
      <c r="Q133" s="1"/>
    </row>
    <row r="134" spans="1:17" ht="19.5" customHeight="1" thickBot="1" x14ac:dyDescent="0.3">
      <c r="A134" s="1"/>
      <c r="B134" s="5"/>
      <c r="C134" s="5"/>
      <c r="D134" s="5"/>
      <c r="E134" s="5"/>
      <c r="F134" s="5"/>
      <c r="G134" s="5"/>
      <c r="H134" s="5"/>
      <c r="I134" s="59" t="s">
        <v>4</v>
      </c>
      <c r="J134" s="60">
        <f>SUM(J133)</f>
        <v>3</v>
      </c>
      <c r="K134" s="61"/>
      <c r="L134" s="61"/>
      <c r="M134" s="5"/>
      <c r="N134" s="5"/>
      <c r="O134" s="5"/>
      <c r="P134" s="5"/>
      <c r="Q134" s="1"/>
    </row>
    <row r="135" spans="1:17" ht="15.75" customHeight="1" x14ac:dyDescent="0.25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B137" s="5"/>
      <c r="C137" s="5"/>
      <c r="D137" s="5"/>
      <c r="E137" s="145" t="s">
        <v>18</v>
      </c>
      <c r="F137" s="146"/>
      <c r="G137" s="146"/>
      <c r="H137" s="146"/>
      <c r="I137" s="146"/>
      <c r="J137" s="147"/>
      <c r="K137" s="35"/>
      <c r="L137" s="35"/>
      <c r="M137" s="5"/>
      <c r="N137" s="5"/>
      <c r="O137" s="5"/>
      <c r="P137" s="5"/>
      <c r="Q137" s="1"/>
    </row>
    <row r="138" spans="1:17" ht="15.75" thickBot="1" x14ac:dyDescent="0.3">
      <c r="A138" s="1"/>
      <c r="B138" s="5"/>
      <c r="C138" s="5"/>
      <c r="D138" s="5"/>
      <c r="E138" s="124" t="s">
        <v>19</v>
      </c>
      <c r="F138" s="125"/>
      <c r="G138" s="125"/>
      <c r="H138" s="125"/>
      <c r="I138" s="126"/>
      <c r="J138" s="62">
        <v>2</v>
      </c>
      <c r="K138" s="63"/>
      <c r="L138" s="63"/>
      <c r="M138" s="5"/>
      <c r="N138" s="5"/>
      <c r="O138" s="5"/>
      <c r="P138" s="5"/>
      <c r="Q138" s="1"/>
    </row>
    <row r="139" spans="1:17" ht="19.5" customHeight="1" thickBot="1" x14ac:dyDescent="0.3">
      <c r="A139" s="1"/>
      <c r="B139" s="5"/>
      <c r="C139" s="5"/>
      <c r="D139" s="5"/>
      <c r="E139" s="5"/>
      <c r="F139" s="5"/>
      <c r="G139" s="5"/>
      <c r="H139" s="5"/>
      <c r="I139" s="59" t="s">
        <v>4</v>
      </c>
      <c r="J139" s="60">
        <f>SUM(J138)</f>
        <v>2</v>
      </c>
      <c r="K139" s="61"/>
      <c r="L139" s="61"/>
      <c r="M139" s="5"/>
      <c r="N139" s="5"/>
      <c r="O139" s="5"/>
      <c r="P139" s="5"/>
      <c r="Q139" s="1"/>
    </row>
    <row r="140" spans="1:17" x14ac:dyDescent="0.25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B142" s="5"/>
      <c r="C142" s="5"/>
      <c r="D142" s="5"/>
      <c r="E142" s="151" t="s">
        <v>20</v>
      </c>
      <c r="F142" s="152"/>
      <c r="G142" s="152"/>
      <c r="H142" s="152"/>
      <c r="I142" s="152"/>
      <c r="J142" s="153"/>
      <c r="K142" s="64"/>
      <c r="L142" s="64"/>
      <c r="M142" s="5"/>
      <c r="N142" s="5"/>
      <c r="O142" s="5"/>
      <c r="P142" s="5"/>
      <c r="Q142" s="1"/>
    </row>
    <row r="143" spans="1:17" ht="15.75" thickBot="1" x14ac:dyDescent="0.3">
      <c r="A143" s="1"/>
      <c r="B143" s="5"/>
      <c r="C143" s="5"/>
      <c r="D143" s="5"/>
      <c r="E143" s="124" t="s">
        <v>21</v>
      </c>
      <c r="F143" s="125"/>
      <c r="G143" s="125"/>
      <c r="H143" s="125"/>
      <c r="I143" s="126"/>
      <c r="J143" s="62">
        <v>0</v>
      </c>
      <c r="K143" s="63"/>
      <c r="L143" s="63"/>
      <c r="M143" s="5"/>
      <c r="N143" s="5"/>
      <c r="O143" s="5"/>
      <c r="P143" s="5"/>
      <c r="Q143" s="1"/>
    </row>
    <row r="144" spans="1:17" ht="16.5" thickBot="1" x14ac:dyDescent="0.3">
      <c r="A144" s="1"/>
      <c r="B144" s="5"/>
      <c r="C144" s="5"/>
      <c r="D144" s="5"/>
      <c r="E144" s="5"/>
      <c r="F144" s="5"/>
      <c r="G144" s="5"/>
      <c r="H144" s="5"/>
      <c r="I144" s="59" t="s">
        <v>4</v>
      </c>
      <c r="J144" s="60">
        <f>SUM(J143)</f>
        <v>0</v>
      </c>
      <c r="K144" s="61"/>
      <c r="L144" s="61"/>
      <c r="M144" s="5"/>
      <c r="N144" s="5"/>
      <c r="O144" s="5"/>
      <c r="P144" s="5"/>
      <c r="Q144" s="1"/>
    </row>
    <row r="145" spans="1:17" ht="15.75" customHeight="1" x14ac:dyDescent="0.25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B147" s="5"/>
      <c r="C147" s="5"/>
      <c r="D147" s="5"/>
      <c r="E147" s="151" t="s">
        <v>22</v>
      </c>
      <c r="F147" s="152"/>
      <c r="G147" s="152"/>
      <c r="H147" s="152"/>
      <c r="I147" s="152"/>
      <c r="J147" s="153"/>
      <c r="K147" s="64"/>
      <c r="L147" s="64"/>
      <c r="M147" s="5"/>
      <c r="N147" s="5"/>
      <c r="O147" s="5"/>
      <c r="P147" s="5"/>
      <c r="Q147" s="1"/>
    </row>
    <row r="148" spans="1:17" ht="15.75" thickBot="1" x14ac:dyDescent="0.3">
      <c r="A148" s="1"/>
      <c r="B148" s="5"/>
      <c r="C148" s="5"/>
      <c r="D148" s="5"/>
      <c r="E148" s="124" t="s">
        <v>22</v>
      </c>
      <c r="F148" s="125"/>
      <c r="G148" s="125"/>
      <c r="H148" s="125"/>
      <c r="I148" s="126"/>
      <c r="J148" s="62">
        <v>0</v>
      </c>
      <c r="K148" s="63"/>
      <c r="L148" s="63"/>
      <c r="M148" s="5"/>
      <c r="N148" s="5"/>
      <c r="O148" s="5"/>
      <c r="P148" s="5"/>
      <c r="Q148" s="1"/>
    </row>
    <row r="149" spans="1:17" ht="16.5" thickBot="1" x14ac:dyDescent="0.3">
      <c r="A149" s="1"/>
      <c r="B149" s="5"/>
      <c r="C149" s="5"/>
      <c r="D149" s="5"/>
      <c r="E149" s="65"/>
      <c r="F149" s="65"/>
      <c r="G149" s="65"/>
      <c r="H149" s="65"/>
      <c r="I149" s="59" t="s">
        <v>4</v>
      </c>
      <c r="J149" s="60">
        <f>SUM(J148)</f>
        <v>0</v>
      </c>
      <c r="K149" s="61"/>
      <c r="L149" s="61"/>
      <c r="M149" s="5"/>
      <c r="N149" s="5"/>
      <c r="O149" s="5"/>
      <c r="P149" s="5"/>
      <c r="Q149" s="1"/>
    </row>
    <row r="150" spans="1:17" x14ac:dyDescent="0.25">
      <c r="A150" s="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x14ac:dyDescent="0.25">
      <c r="A151" s="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 x14ac:dyDescent="0.3">
      <c r="A153" s="1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 x14ac:dyDescent="0.3">
      <c r="A154" s="1"/>
      <c r="B154" s="5"/>
      <c r="C154" s="5"/>
      <c r="D154" s="145" t="s">
        <v>23</v>
      </c>
      <c r="E154" s="146"/>
      <c r="F154" s="146"/>
      <c r="G154" s="146"/>
      <c r="H154" s="146"/>
      <c r="I154" s="146"/>
      <c r="J154" s="147"/>
      <c r="K154" s="35"/>
      <c r="L154" s="35"/>
      <c r="M154" s="5"/>
      <c r="N154" s="5"/>
      <c r="O154" s="5"/>
      <c r="P154" s="5"/>
      <c r="Q154" s="1"/>
    </row>
    <row r="155" spans="1:17" ht="15.75" thickBot="1" x14ac:dyDescent="0.3">
      <c r="A155" s="1"/>
      <c r="B155" s="5"/>
      <c r="C155" s="5"/>
      <c r="D155" s="66">
        <v>1</v>
      </c>
      <c r="E155" s="148" t="str">
        <f>+'[1]ACUM-MAYO'!A162</f>
        <v>ORDINARIA</v>
      </c>
      <c r="F155" s="149"/>
      <c r="G155" s="149"/>
      <c r="H155" s="150"/>
      <c r="I155" s="67">
        <v>3</v>
      </c>
      <c r="J155" s="68">
        <f>+I155/I160</f>
        <v>1</v>
      </c>
      <c r="K155" s="69"/>
      <c r="L155" s="69"/>
      <c r="M155" s="5"/>
      <c r="N155" s="5"/>
      <c r="O155" s="5"/>
      <c r="P155" s="5"/>
      <c r="Q155" s="1"/>
    </row>
    <row r="156" spans="1:17" ht="19.5" customHeight="1" thickBot="1" x14ac:dyDescent="0.3">
      <c r="A156" s="1"/>
      <c r="B156" s="5"/>
      <c r="C156" s="5"/>
      <c r="D156" s="66">
        <v>2</v>
      </c>
      <c r="E156" s="148" t="str">
        <f>+'[1]ACUM-MAYO'!A163</f>
        <v>FUNDAMENTAL</v>
      </c>
      <c r="F156" s="149"/>
      <c r="G156" s="149"/>
      <c r="H156" s="150"/>
      <c r="I156" s="67">
        <v>0</v>
      </c>
      <c r="J156" s="70">
        <f>+I156/I160</f>
        <v>0</v>
      </c>
      <c r="K156" s="69"/>
      <c r="L156" s="69"/>
      <c r="M156" s="5"/>
      <c r="N156" s="5"/>
      <c r="O156" s="5"/>
      <c r="P156" s="5"/>
      <c r="Q156" s="1"/>
    </row>
    <row r="157" spans="1:17" ht="15.75" thickBot="1" x14ac:dyDescent="0.3">
      <c r="A157" s="1"/>
      <c r="B157" s="5"/>
      <c r="C157" s="5"/>
      <c r="D157" s="71">
        <v>4</v>
      </c>
      <c r="E157" s="148" t="str">
        <f>+'[1]ACUM-MAYO'!A165</f>
        <v>RESERVADA</v>
      </c>
      <c r="F157" s="149"/>
      <c r="G157" s="149"/>
      <c r="H157" s="150"/>
      <c r="I157" s="67">
        <v>0</v>
      </c>
      <c r="J157" s="70">
        <f>+I157/I160</f>
        <v>0</v>
      </c>
      <c r="K157" s="69"/>
      <c r="L157" s="69"/>
      <c r="M157" s="5"/>
      <c r="N157" s="5"/>
      <c r="O157" s="5"/>
      <c r="P157" s="5"/>
      <c r="Q157" s="1"/>
    </row>
    <row r="158" spans="1:17" ht="15.75" thickBot="1" x14ac:dyDescent="0.3">
      <c r="A158" s="1"/>
      <c r="B158" s="5"/>
      <c r="C158" s="5"/>
      <c r="D158" s="66">
        <v>3</v>
      </c>
      <c r="E158" s="148" t="s">
        <v>24</v>
      </c>
      <c r="F158" s="149"/>
      <c r="G158" s="149"/>
      <c r="H158" s="150"/>
      <c r="I158" s="67">
        <v>0</v>
      </c>
      <c r="J158" s="72">
        <f>+I158/I160</f>
        <v>0</v>
      </c>
      <c r="K158" s="69"/>
      <c r="L158" s="69"/>
      <c r="M158" s="5"/>
      <c r="N158" s="5"/>
      <c r="O158" s="5"/>
      <c r="P158" s="5"/>
      <c r="Q158" s="1"/>
    </row>
    <row r="159" spans="1:17" ht="15.75" thickBot="1" x14ac:dyDescent="0.3">
      <c r="A159" s="1"/>
      <c r="B159" s="5"/>
      <c r="C159" s="5"/>
      <c r="D159" s="5"/>
      <c r="E159" s="5"/>
      <c r="F159" s="5"/>
      <c r="G159" s="5"/>
      <c r="H159" s="5"/>
      <c r="I159" s="58"/>
      <c r="J159" s="73"/>
      <c r="K159" s="73"/>
      <c r="L159" s="73"/>
      <c r="M159" s="5"/>
      <c r="N159" s="5"/>
      <c r="O159" s="5"/>
      <c r="P159" s="5"/>
      <c r="Q159" s="1"/>
    </row>
    <row r="160" spans="1:17" ht="16.5" thickBot="1" x14ac:dyDescent="0.3">
      <c r="A160" s="1"/>
      <c r="B160" s="5"/>
      <c r="C160" s="5"/>
      <c r="D160" s="32"/>
      <c r="E160" s="74"/>
      <c r="F160" s="74"/>
      <c r="G160" s="74"/>
      <c r="H160" s="75" t="s">
        <v>4</v>
      </c>
      <c r="I160" s="60">
        <f>SUM(I155:I158)</f>
        <v>3</v>
      </c>
      <c r="J160" s="76">
        <f>SUM(J155:J158)</f>
        <v>1</v>
      </c>
      <c r="K160" s="77"/>
      <c r="L160" s="77"/>
      <c r="M160" s="5"/>
      <c r="N160" s="5"/>
      <c r="O160" s="5"/>
      <c r="P160" s="5"/>
      <c r="Q160" s="1"/>
    </row>
    <row r="161" spans="1:17" x14ac:dyDescent="0.25">
      <c r="A161" s="1"/>
      <c r="B161" s="5"/>
      <c r="C161" s="5"/>
      <c r="D161" s="5"/>
      <c r="E161" s="5"/>
      <c r="F161" s="5"/>
      <c r="G161" s="5"/>
      <c r="H161" s="78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33" customFormat="1" ht="15.75" x14ac:dyDescent="0.25">
      <c r="A162" s="31"/>
      <c r="B162" s="32"/>
      <c r="C162" s="32"/>
      <c r="D162" s="5"/>
      <c r="E162" s="5"/>
      <c r="F162" s="5"/>
      <c r="G162" s="5"/>
      <c r="H162" s="78"/>
      <c r="I162" s="5"/>
      <c r="J162" s="5"/>
      <c r="K162" s="5"/>
      <c r="L162" s="5"/>
      <c r="M162" s="32"/>
      <c r="N162" s="32"/>
      <c r="O162" s="32"/>
      <c r="P162" s="32"/>
      <c r="Q162" s="31"/>
    </row>
    <row r="163" spans="1:17" x14ac:dyDescent="0.25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 x14ac:dyDescent="0.25">
      <c r="A164" s="1"/>
      <c r="B164" s="5"/>
      <c r="C164" s="5"/>
      <c r="D164" s="5"/>
      <c r="E164" s="5"/>
      <c r="F164" s="5"/>
      <c r="G164" s="5"/>
      <c r="H164" s="78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B165" s="5"/>
      <c r="C165" s="5"/>
      <c r="D165" s="5"/>
      <c r="E165" s="5"/>
      <c r="F165" s="5"/>
      <c r="G165" s="5"/>
      <c r="H165" s="78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B166" s="5"/>
      <c r="C166" s="5"/>
      <c r="D166" s="5"/>
      <c r="E166" s="5"/>
      <c r="F166" s="5"/>
      <c r="G166" s="5"/>
      <c r="H166" s="78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B167" s="5"/>
      <c r="C167" s="5"/>
      <c r="D167" s="5"/>
      <c r="E167" s="5"/>
      <c r="F167" s="5"/>
      <c r="G167" s="5"/>
      <c r="H167" s="78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B168" s="5"/>
      <c r="C168" s="5"/>
      <c r="D168" s="5"/>
      <c r="E168" s="5"/>
      <c r="F168" s="5"/>
      <c r="G168" s="5"/>
      <c r="H168" s="78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B169" s="5"/>
      <c r="C169" s="5"/>
      <c r="D169" s="5"/>
      <c r="E169" s="5"/>
      <c r="F169" s="5"/>
      <c r="G169" s="5"/>
      <c r="H169" s="78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B170" s="5"/>
      <c r="C170" s="5"/>
      <c r="D170" s="5"/>
      <c r="E170" s="5"/>
      <c r="F170" s="5"/>
      <c r="G170" s="5"/>
      <c r="H170" s="78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B171" s="5"/>
      <c r="C171" s="5"/>
      <c r="D171" s="5"/>
      <c r="E171" s="5"/>
      <c r="F171" s="5"/>
      <c r="G171" s="5"/>
      <c r="H171" s="78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B172" s="5"/>
      <c r="C172" s="5"/>
      <c r="D172" s="5"/>
      <c r="E172" s="5"/>
      <c r="F172" s="5"/>
      <c r="G172" s="5"/>
      <c r="H172" s="78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B173" s="5"/>
      <c r="C173" s="5"/>
      <c r="D173" s="5"/>
      <c r="E173" s="5"/>
      <c r="F173" s="5"/>
      <c r="G173" s="5"/>
      <c r="H173" s="78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B174" s="5"/>
      <c r="C174" s="5"/>
      <c r="D174" s="5"/>
      <c r="E174" s="5"/>
      <c r="F174" s="5"/>
      <c r="G174" s="5"/>
      <c r="H174" s="78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B175" s="5"/>
      <c r="C175" s="5"/>
      <c r="D175" s="5"/>
      <c r="E175" s="5"/>
      <c r="F175" s="5"/>
      <c r="G175" s="5"/>
      <c r="H175" s="78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B176" s="5"/>
      <c r="C176" s="5"/>
      <c r="D176" s="5"/>
      <c r="E176" s="5"/>
      <c r="F176" s="5"/>
      <c r="G176" s="5"/>
      <c r="H176" s="78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B177" s="5"/>
      <c r="C177" s="5"/>
      <c r="D177" s="5"/>
      <c r="E177" s="5"/>
      <c r="F177" s="5"/>
      <c r="G177" s="5"/>
      <c r="H177" s="78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B178" s="5"/>
      <c r="C178" s="5"/>
      <c r="D178" s="5"/>
      <c r="E178" s="5"/>
      <c r="F178" s="5"/>
      <c r="G178" s="5"/>
      <c r="H178" s="78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B179" s="5"/>
      <c r="C179" s="5"/>
      <c r="D179" s="5"/>
      <c r="E179" s="5"/>
      <c r="F179" s="5"/>
      <c r="G179" s="5"/>
      <c r="H179" s="78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B180" s="5"/>
      <c r="C180" s="5"/>
      <c r="D180" s="5"/>
      <c r="E180" s="5"/>
      <c r="F180" s="5"/>
      <c r="G180" s="5"/>
      <c r="H180" s="78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B181" s="5"/>
      <c r="C181" s="5"/>
      <c r="D181" s="5"/>
      <c r="E181" s="5"/>
      <c r="F181" s="5"/>
      <c r="G181" s="5"/>
      <c r="H181" s="78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 x14ac:dyDescent="0.3">
      <c r="A182" s="1"/>
      <c r="B182" s="5"/>
      <c r="C182" s="5"/>
      <c r="D182" s="5"/>
      <c r="E182" s="5"/>
      <c r="F182" s="5"/>
      <c r="G182" s="5"/>
      <c r="H182" s="78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 x14ac:dyDescent="0.3">
      <c r="A183" s="1"/>
      <c r="B183" s="5"/>
      <c r="C183" s="5"/>
      <c r="D183" s="145" t="s">
        <v>25</v>
      </c>
      <c r="E183" s="146"/>
      <c r="F183" s="146"/>
      <c r="G183" s="146"/>
      <c r="H183" s="146"/>
      <c r="I183" s="146"/>
      <c r="J183" s="147"/>
      <c r="K183" s="35"/>
      <c r="L183" s="35"/>
      <c r="M183" s="5"/>
      <c r="N183" s="5"/>
      <c r="O183" s="5"/>
      <c r="P183" s="5"/>
      <c r="Q183" s="1"/>
    </row>
    <row r="184" spans="1:17" ht="21.75" customHeight="1" thickBot="1" x14ac:dyDescent="0.3">
      <c r="A184" s="1"/>
      <c r="B184" s="5"/>
      <c r="C184" s="5"/>
      <c r="D184" s="66">
        <v>1</v>
      </c>
      <c r="E184" s="148" t="str">
        <f>+'[1]ACUM-MAYO'!A173</f>
        <v>ECONOMICA ADMINISTRATIVA</v>
      </c>
      <c r="F184" s="149"/>
      <c r="G184" s="149"/>
      <c r="H184" s="150"/>
      <c r="I184" s="67">
        <v>2</v>
      </c>
      <c r="J184" s="79">
        <f>+I184/I189</f>
        <v>0.66666666666666663</v>
      </c>
      <c r="K184" s="42"/>
      <c r="L184" s="42"/>
      <c r="M184" s="5"/>
      <c r="N184" s="5"/>
      <c r="O184" s="5"/>
      <c r="P184" s="5"/>
      <c r="Q184" s="1"/>
    </row>
    <row r="185" spans="1:17" ht="21" customHeight="1" thickBot="1" x14ac:dyDescent="0.3">
      <c r="A185" s="1"/>
      <c r="B185" s="5"/>
      <c r="C185" s="5"/>
      <c r="D185" s="66">
        <v>2</v>
      </c>
      <c r="E185" s="148" t="str">
        <f>+'[1]ACUM-MAYO'!A174</f>
        <v>TRAMITE</v>
      </c>
      <c r="F185" s="149"/>
      <c r="G185" s="149"/>
      <c r="H185" s="150"/>
      <c r="I185" s="67">
        <v>0</v>
      </c>
      <c r="J185" s="80">
        <f>+I185/I189</f>
        <v>0</v>
      </c>
      <c r="K185" s="42"/>
      <c r="L185" s="42"/>
      <c r="M185" s="5"/>
      <c r="N185" s="5"/>
      <c r="O185" s="5"/>
      <c r="P185" s="5"/>
      <c r="Q185" s="1"/>
    </row>
    <row r="186" spans="1:17" ht="21.75" customHeight="1" thickBot="1" x14ac:dyDescent="0.3">
      <c r="A186" s="1"/>
      <c r="B186" s="5"/>
      <c r="C186" s="5"/>
      <c r="D186" s="66">
        <v>3</v>
      </c>
      <c r="E186" s="148" t="str">
        <f>+'[1]ACUM-MAYO'!A175</f>
        <v>SERV. PUB.</v>
      </c>
      <c r="F186" s="149"/>
      <c r="G186" s="149"/>
      <c r="H186" s="150"/>
      <c r="I186" s="81">
        <v>0</v>
      </c>
      <c r="J186" s="80">
        <f>+I186/I189</f>
        <v>0</v>
      </c>
      <c r="K186" s="42"/>
      <c r="L186" s="42"/>
      <c r="M186" s="5"/>
      <c r="N186" s="5"/>
      <c r="O186" s="5"/>
      <c r="P186" s="5"/>
      <c r="Q186" s="1"/>
    </row>
    <row r="187" spans="1:17" ht="21" customHeight="1" thickBot="1" x14ac:dyDescent="0.3">
      <c r="A187" s="1"/>
      <c r="B187" s="5"/>
      <c r="C187" s="5"/>
      <c r="D187" s="66">
        <v>4</v>
      </c>
      <c r="E187" s="148" t="str">
        <f>+'[1]ACUM-MAYO'!A176</f>
        <v>LEGAL</v>
      </c>
      <c r="F187" s="149"/>
      <c r="G187" s="149"/>
      <c r="H187" s="150"/>
      <c r="I187" s="67">
        <v>1</v>
      </c>
      <c r="J187" s="82">
        <f>+I187/I189</f>
        <v>0.33333333333333331</v>
      </c>
      <c r="K187" s="42"/>
      <c r="L187" s="42"/>
      <c r="M187" s="5"/>
      <c r="N187" s="5"/>
      <c r="O187" s="5"/>
      <c r="P187" s="5"/>
      <c r="Q187" s="1"/>
    </row>
    <row r="188" spans="1:17" ht="15.75" customHeight="1" thickBot="1" x14ac:dyDescent="0.3">
      <c r="A188" s="1"/>
      <c r="B188" s="5"/>
      <c r="C188" s="5"/>
      <c r="D188" s="63"/>
      <c r="E188" s="83"/>
      <c r="F188" s="83"/>
      <c r="G188" s="83"/>
      <c r="H188" s="83"/>
      <c r="I188" s="83"/>
      <c r="J188" s="83"/>
      <c r="K188" s="83"/>
      <c r="L188" s="83"/>
      <c r="M188" s="5"/>
      <c r="N188" s="5"/>
      <c r="O188" s="5"/>
      <c r="P188" s="5"/>
      <c r="Q188" s="1"/>
    </row>
    <row r="189" spans="1:17" ht="16.5" thickBot="1" x14ac:dyDescent="0.3">
      <c r="A189" s="1"/>
      <c r="B189" s="5"/>
      <c r="C189" s="5"/>
      <c r="D189" s="32"/>
      <c r="E189" s="32"/>
      <c r="F189" s="32"/>
      <c r="G189" s="32"/>
      <c r="H189" s="75" t="s">
        <v>4</v>
      </c>
      <c r="I189" s="60">
        <f>SUM(I184:I187)</f>
        <v>3</v>
      </c>
      <c r="J189" s="84">
        <f>SUM(J184:J187)</f>
        <v>1</v>
      </c>
      <c r="K189" s="56"/>
      <c r="L189" s="56"/>
      <c r="M189" s="5"/>
      <c r="N189" s="5"/>
      <c r="O189" s="5"/>
      <c r="P189" s="5"/>
      <c r="Q189" s="1"/>
    </row>
    <row r="190" spans="1:17" x14ac:dyDescent="0.25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83"/>
      <c r="N190" s="5"/>
      <c r="O190" s="5"/>
      <c r="P190" s="5"/>
      <c r="Q190" s="1"/>
    </row>
    <row r="191" spans="1:17" s="33" customFormat="1" ht="15.75" x14ac:dyDescent="0.25">
      <c r="A191" s="31"/>
      <c r="B191" s="32"/>
      <c r="C191" s="32"/>
      <c r="D191" s="5"/>
      <c r="E191" s="5"/>
      <c r="F191" s="5"/>
      <c r="G191" s="5"/>
      <c r="H191" s="5"/>
      <c r="I191" s="5"/>
      <c r="J191" s="5"/>
      <c r="K191" s="5"/>
      <c r="L191" s="5"/>
      <c r="M191" s="32"/>
      <c r="N191" s="32"/>
      <c r="O191" s="32"/>
      <c r="P191" s="32"/>
      <c r="Q191" s="31"/>
    </row>
    <row r="192" spans="1:17" x14ac:dyDescent="0.25">
      <c r="A192" s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 x14ac:dyDescent="0.25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 x14ac:dyDescent="0.25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 x14ac:dyDescent="0.25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B206" s="5"/>
      <c r="C206" s="5"/>
      <c r="D206" s="83"/>
      <c r="E206" s="83"/>
      <c r="F206" s="83"/>
      <c r="G206" s="85"/>
      <c r="H206" s="78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B207" s="5"/>
      <c r="C207" s="5"/>
      <c r="D207" s="83"/>
      <c r="E207" s="83"/>
      <c r="F207" s="83"/>
      <c r="G207" s="85"/>
      <c r="H207" s="78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B208" s="5"/>
      <c r="C208" s="5"/>
      <c r="D208" s="83"/>
      <c r="E208" s="83"/>
      <c r="F208" s="83"/>
      <c r="G208" s="85"/>
      <c r="H208" s="78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 x14ac:dyDescent="0.3">
      <c r="A209" s="1"/>
      <c r="B209" s="5"/>
      <c r="C209" s="5"/>
      <c r="D209" s="83"/>
      <c r="E209" s="83"/>
      <c r="F209" s="83"/>
      <c r="G209" s="85"/>
      <c r="H209" s="78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 x14ac:dyDescent="0.3">
      <c r="A210" s="1"/>
      <c r="B210" s="5"/>
      <c r="C210" s="5"/>
      <c r="D210" s="145" t="s">
        <v>26</v>
      </c>
      <c r="E210" s="146"/>
      <c r="F210" s="146"/>
      <c r="G210" s="146"/>
      <c r="H210" s="146"/>
      <c r="I210" s="146"/>
      <c r="J210" s="147"/>
      <c r="K210" s="35"/>
      <c r="L210" s="35"/>
      <c r="M210" s="5"/>
      <c r="N210" s="5"/>
      <c r="O210" s="5"/>
      <c r="P210" s="5"/>
      <c r="Q210" s="1"/>
    </row>
    <row r="211" spans="1:17" ht="21.75" customHeight="1" thickBot="1" x14ac:dyDescent="0.3">
      <c r="A211" s="1"/>
      <c r="B211" s="5"/>
      <c r="C211" s="5"/>
      <c r="D211" s="66">
        <v>1</v>
      </c>
      <c r="E211" s="86" t="s">
        <v>31</v>
      </c>
      <c r="F211" s="87"/>
      <c r="G211" s="87"/>
      <c r="H211" s="88"/>
      <c r="I211" s="67">
        <v>3</v>
      </c>
      <c r="J211" s="79">
        <f>+I211/I216</f>
        <v>1</v>
      </c>
      <c r="K211" s="42"/>
      <c r="L211" s="42"/>
      <c r="M211" s="5"/>
      <c r="N211" s="5"/>
      <c r="O211" s="5"/>
      <c r="P211" s="5"/>
      <c r="Q211" s="1"/>
    </row>
    <row r="212" spans="1:17" ht="21" customHeight="1" thickBot="1" x14ac:dyDescent="0.3">
      <c r="A212" s="1"/>
      <c r="B212" s="5"/>
      <c r="C212" s="5"/>
      <c r="D212" s="66">
        <v>2</v>
      </c>
      <c r="E212" s="86" t="str">
        <f>+'[1]ACUM-MAYO'!A187</f>
        <v>CORREO ELECTRONICO</v>
      </c>
      <c r="F212" s="87"/>
      <c r="G212" s="87"/>
      <c r="H212" s="88"/>
      <c r="I212" s="67">
        <v>0</v>
      </c>
      <c r="J212" s="79">
        <f>+I212/I216</f>
        <v>0</v>
      </c>
      <c r="K212" s="42"/>
      <c r="L212" s="42"/>
      <c r="M212" s="5"/>
      <c r="N212" s="5"/>
      <c r="O212" s="5"/>
      <c r="P212" s="5"/>
      <c r="Q212" s="1"/>
    </row>
    <row r="213" spans="1:17" ht="21" customHeight="1" thickBot="1" x14ac:dyDescent="0.3">
      <c r="A213" s="1"/>
      <c r="B213" s="5"/>
      <c r="C213" s="5"/>
      <c r="D213" s="66">
        <v>3</v>
      </c>
      <c r="E213" s="86" t="str">
        <f>+'[1]ACUM-MAYO'!A188</f>
        <v>NOTIFICACIÓN PERSONAL</v>
      </c>
      <c r="F213" s="87"/>
      <c r="G213" s="87"/>
      <c r="H213" s="88"/>
      <c r="I213" s="67">
        <v>0</v>
      </c>
      <c r="J213" s="79">
        <f>+I213/I216</f>
        <v>0</v>
      </c>
      <c r="K213" s="42"/>
      <c r="L213" s="42"/>
      <c r="M213" s="5"/>
      <c r="N213" s="5"/>
      <c r="O213" s="5"/>
      <c r="P213" s="5"/>
      <c r="Q213" s="1"/>
    </row>
    <row r="214" spans="1:17" ht="21" customHeight="1" thickBot="1" x14ac:dyDescent="0.3">
      <c r="A214" s="1"/>
      <c r="B214" s="5"/>
      <c r="C214" s="5"/>
      <c r="D214" s="66">
        <v>4</v>
      </c>
      <c r="E214" s="86" t="str">
        <f>+'[1]ACUM-MAYO'!A189</f>
        <v>LISTAS</v>
      </c>
      <c r="F214" s="87"/>
      <c r="G214" s="89"/>
      <c r="H214" s="90"/>
      <c r="I214" s="67">
        <v>0</v>
      </c>
      <c r="J214" s="79">
        <f>+I214/I216</f>
        <v>0</v>
      </c>
      <c r="K214" s="42"/>
      <c r="L214" s="42"/>
      <c r="M214" s="5"/>
      <c r="N214" s="91"/>
      <c r="O214" s="5"/>
      <c r="P214" s="5"/>
      <c r="Q214" s="1"/>
    </row>
    <row r="215" spans="1:17" ht="15.75" customHeight="1" thickBot="1" x14ac:dyDescent="0.3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91"/>
      <c r="O215" s="5"/>
      <c r="P215" s="5"/>
      <c r="Q215" s="1"/>
    </row>
    <row r="216" spans="1:17" ht="15.75" customHeight="1" thickBot="1" x14ac:dyDescent="0.3">
      <c r="A216" s="1"/>
      <c r="B216" s="5"/>
      <c r="C216" s="5"/>
      <c r="D216" s="32"/>
      <c r="E216" s="74"/>
      <c r="F216" s="74"/>
      <c r="G216" s="74"/>
      <c r="H216" s="75" t="s">
        <v>4</v>
      </c>
      <c r="I216" s="60">
        <f>SUM(I211:I214)</f>
        <v>3</v>
      </c>
      <c r="J216" s="84">
        <f>SUM(J211:J215)</f>
        <v>1</v>
      </c>
      <c r="K216" s="56"/>
      <c r="L216" s="56"/>
      <c r="M216" s="5"/>
      <c r="N216" s="5"/>
      <c r="O216" s="5"/>
      <c r="P216" s="5"/>
      <c r="Q216" s="1"/>
    </row>
    <row r="217" spans="1:17" x14ac:dyDescent="0.25">
      <c r="A217" s="1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33" customFormat="1" ht="15.75" x14ac:dyDescent="0.25">
      <c r="A218" s="31"/>
      <c r="B218" s="32"/>
      <c r="C218" s="32"/>
      <c r="D218" s="5"/>
      <c r="E218" s="5"/>
      <c r="F218" s="5"/>
      <c r="G218" s="5"/>
      <c r="H218" s="5"/>
      <c r="I218" s="5"/>
      <c r="J218" s="5"/>
      <c r="K218" s="5"/>
      <c r="L218" s="5"/>
      <c r="M218" s="32"/>
      <c r="N218" s="32"/>
      <c r="O218" s="32"/>
      <c r="P218" s="32"/>
      <c r="Q218" s="31"/>
    </row>
    <row r="219" spans="1:17" x14ac:dyDescent="0.25">
      <c r="A219" s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 x14ac:dyDescent="0.25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ht="15.75" thickBot="1" x14ac:dyDescent="0.3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ht="19.5" thickBot="1" x14ac:dyDescent="0.3">
      <c r="A235" s="1"/>
      <c r="B235" s="5"/>
      <c r="C235" s="5"/>
      <c r="D235" s="162" t="s">
        <v>34</v>
      </c>
      <c r="E235" s="163"/>
      <c r="F235" s="163"/>
      <c r="G235" s="164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20.25" customHeight="1" thickBot="1" x14ac:dyDescent="0.3">
      <c r="A236" s="1"/>
      <c r="B236" s="5"/>
      <c r="C236" s="5"/>
      <c r="D236" s="92">
        <v>1</v>
      </c>
      <c r="E236" s="165" t="s">
        <v>27</v>
      </c>
      <c r="F236" s="166"/>
      <c r="G236" s="93">
        <v>0</v>
      </c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25.5" customHeight="1" thickBot="1" x14ac:dyDescent="0.3">
      <c r="A237" s="1"/>
      <c r="B237" s="5"/>
      <c r="C237" s="5"/>
      <c r="D237" s="92">
        <v>2</v>
      </c>
      <c r="E237" s="94" t="s">
        <v>28</v>
      </c>
      <c r="F237" s="95"/>
      <c r="G237" s="93">
        <v>0</v>
      </c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.75" customHeight="1" thickBot="1" x14ac:dyDescent="0.3">
      <c r="A238" s="1"/>
      <c r="B238" s="5"/>
      <c r="C238" s="5"/>
      <c r="D238" s="92">
        <v>3</v>
      </c>
      <c r="E238" s="165" t="s">
        <v>29</v>
      </c>
      <c r="F238" s="166"/>
      <c r="G238" s="96">
        <v>0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B239" s="5"/>
      <c r="C239" s="97"/>
      <c r="D239" s="108">
        <v>4</v>
      </c>
      <c r="E239" s="154" t="s">
        <v>30</v>
      </c>
      <c r="F239" s="155"/>
      <c r="G239" s="109">
        <v>2</v>
      </c>
      <c r="H239" s="5"/>
      <c r="I239" s="5"/>
      <c r="J239" s="5"/>
      <c r="K239" s="5"/>
      <c r="L239" s="5"/>
      <c r="M239" s="5"/>
      <c r="N239" s="5"/>
      <c r="O239" s="5"/>
      <c r="P239" s="1"/>
      <c r="Q239" s="98"/>
    </row>
    <row r="240" spans="1:17" ht="21.75" customHeight="1" thickBot="1" x14ac:dyDescent="0.3">
      <c r="A240" s="1"/>
      <c r="B240" s="5"/>
      <c r="C240" s="97"/>
      <c r="D240" s="92">
        <v>5</v>
      </c>
      <c r="E240" s="156" t="s">
        <v>33</v>
      </c>
      <c r="F240" s="157"/>
      <c r="G240" s="111">
        <v>1</v>
      </c>
      <c r="H240" s="5"/>
      <c r="I240" s="5"/>
      <c r="J240" s="5"/>
      <c r="K240" s="5"/>
      <c r="L240" s="5"/>
      <c r="M240" s="5"/>
      <c r="N240" s="5"/>
      <c r="O240" s="5"/>
      <c r="P240" s="1"/>
      <c r="Q240" s="98"/>
    </row>
    <row r="241" spans="1:17" ht="15.75" customHeight="1" thickBot="1" x14ac:dyDescent="0.3">
      <c r="A241" s="1"/>
      <c r="B241" s="5"/>
      <c r="C241" s="97"/>
      <c r="D241" s="5"/>
      <c r="E241" s="158" t="s">
        <v>4</v>
      </c>
      <c r="F241" s="159"/>
      <c r="G241" s="110">
        <f>SUM(G236:G240)</f>
        <v>3</v>
      </c>
      <c r="H241" s="5"/>
      <c r="I241" s="5"/>
      <c r="J241" s="5"/>
      <c r="K241" s="5"/>
      <c r="L241" s="5"/>
      <c r="M241" s="5"/>
      <c r="N241" s="5"/>
      <c r="O241" s="5"/>
      <c r="P241" s="1"/>
      <c r="Q241" s="98"/>
    </row>
    <row r="242" spans="1:17" ht="15.75" customHeight="1" thickBot="1" x14ac:dyDescent="0.3">
      <c r="A242" s="1"/>
      <c r="B242" s="5"/>
      <c r="C242" s="97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98"/>
    </row>
    <row r="243" spans="1:17" ht="15.75" customHeight="1" thickBot="1" x14ac:dyDescent="0.3">
      <c r="A243" s="1"/>
      <c r="B243" s="160"/>
      <c r="C243" s="161"/>
      <c r="D243" s="161"/>
      <c r="E243" s="161"/>
      <c r="F243" s="161"/>
      <c r="G243" s="161"/>
      <c r="H243" s="161"/>
      <c r="I243" s="161"/>
      <c r="J243" s="161"/>
      <c r="K243" s="161"/>
      <c r="L243" s="161"/>
      <c r="M243" s="161"/>
      <c r="N243" s="161"/>
      <c r="O243" s="161"/>
      <c r="P243" s="1"/>
      <c r="Q243" s="98"/>
    </row>
    <row r="244" spans="1:17" ht="15.75" customHeight="1" x14ac:dyDescent="0.25">
      <c r="A244" s="1"/>
      <c r="B244" s="5"/>
      <c r="C244" s="97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98"/>
    </row>
    <row r="245" spans="1:17" ht="15.75" customHeight="1" x14ac:dyDescent="0.25">
      <c r="A245" s="1"/>
      <c r="B245" s="5"/>
      <c r="C245" s="97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98"/>
    </row>
    <row r="246" spans="1:17" ht="15.75" customHeight="1" x14ac:dyDescent="0.25">
      <c r="A246" s="1"/>
      <c r="B246" s="5"/>
      <c r="C246" s="97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98"/>
    </row>
    <row r="247" spans="1:17" ht="15.75" customHeight="1" x14ac:dyDescent="0.25">
      <c r="A247" s="1"/>
      <c r="B247" s="5"/>
      <c r="C247" s="97"/>
      <c r="D247" s="5"/>
      <c r="E247" s="5"/>
      <c r="F247" s="5"/>
      <c r="G247" s="5"/>
      <c r="H247" s="33"/>
      <c r="I247" s="32"/>
      <c r="J247" s="32"/>
      <c r="K247" s="32"/>
      <c r="L247" s="32"/>
      <c r="M247" s="5"/>
      <c r="N247" s="5"/>
      <c r="O247" s="5"/>
      <c r="P247" s="1"/>
      <c r="Q247" s="98"/>
    </row>
    <row r="248" spans="1:17" x14ac:dyDescent="0.25">
      <c r="A248" s="1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33" customFormat="1" ht="15.75" x14ac:dyDescent="0.25">
      <c r="A249" s="31"/>
      <c r="B249" s="32"/>
      <c r="C249" s="32"/>
      <c r="D249" s="5"/>
      <c r="E249" s="5"/>
      <c r="F249" s="5"/>
      <c r="G249" s="5"/>
      <c r="H249" s="5"/>
      <c r="I249" s="5"/>
      <c r="J249" s="5"/>
      <c r="K249" s="5"/>
      <c r="L249" s="5"/>
      <c r="M249" s="32"/>
      <c r="N249" s="32"/>
      <c r="O249" s="32"/>
      <c r="P249" s="32"/>
      <c r="Q249" s="31"/>
    </row>
    <row r="250" spans="1:17" x14ac:dyDescent="0.25">
      <c r="A250" s="1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 x14ac:dyDescent="0.3">
      <c r="A251" s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 x14ac:dyDescent="0.3">
      <c r="A252" s="1"/>
      <c r="B252" s="5"/>
      <c r="P252" s="99"/>
      <c r="Q252" s="100"/>
    </row>
    <row r="253" spans="1:17" x14ac:dyDescent="0.25">
      <c r="A253" s="1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 x14ac:dyDescent="0.25">
      <c r="A254" s="1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 x14ac:dyDescent="0.25">
      <c r="A255" s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 x14ac:dyDescent="0.25">
      <c r="A256" s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 x14ac:dyDescent="0.25">
      <c r="A257" s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x14ac:dyDescent="0.25">
      <c r="A258" s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x14ac:dyDescent="0.25">
      <c r="A259" s="1"/>
      <c r="B259" s="5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x14ac:dyDescent="0.25">
      <c r="A260" s="1"/>
      <c r="B260" s="5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x14ac:dyDescent="0.25">
      <c r="A261" s="1"/>
      <c r="B261" s="5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x14ac:dyDescent="0.25">
      <c r="A262" s="1"/>
      <c r="B262" s="5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B263" s="5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B264" s="5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B265" s="5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B266" s="5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B267" s="5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B268" s="5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B269" s="5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B270" s="5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B271" s="5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B272" s="5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B273" s="5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B274" s="5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B275" s="5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B276" s="5"/>
      <c r="C276" s="5"/>
      <c r="M276" s="5"/>
      <c r="N276" s="5"/>
      <c r="O276" s="5"/>
      <c r="P276" s="5"/>
      <c r="Q276" s="1"/>
    </row>
    <row r="277" spans="1:17" x14ac:dyDescent="0.25">
      <c r="A277" s="1"/>
      <c r="B277" s="5"/>
      <c r="C277" s="5"/>
      <c r="M277" s="5"/>
      <c r="N277" s="5"/>
      <c r="O277" s="5"/>
      <c r="P277" s="5"/>
      <c r="Q277" s="1"/>
    </row>
    <row r="278" spans="1:17" x14ac:dyDescent="0.25">
      <c r="A278" s="1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 x14ac:dyDescent="0.25">
      <c r="A279" s="9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98"/>
    </row>
    <row r="280" spans="1:17" x14ac:dyDescent="0.25">
      <c r="A280" s="9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98"/>
    </row>
    <row r="281" spans="1:17" x14ac:dyDescent="0.25">
      <c r="A281" s="9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98"/>
    </row>
    <row r="282" spans="1:17" x14ac:dyDescent="0.25">
      <c r="A282" s="9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98"/>
    </row>
    <row r="283" spans="1:17" x14ac:dyDescent="0.25">
      <c r="A283" s="9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98"/>
    </row>
    <row r="284" spans="1:17" x14ac:dyDescent="0.25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8"/>
    </row>
  </sheetData>
  <mergeCells count="34">
    <mergeCell ref="E239:F239"/>
    <mergeCell ref="E240:F240"/>
    <mergeCell ref="E241:F241"/>
    <mergeCell ref="B243:O243"/>
    <mergeCell ref="E186:H186"/>
    <mergeCell ref="E187:H187"/>
    <mergeCell ref="D210:J210"/>
    <mergeCell ref="D235:G235"/>
    <mergeCell ref="E236:F236"/>
    <mergeCell ref="E238:F238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</mergeCells>
  <pageMargins left="0.25" right="0.25" top="0.75" bottom="0.75" header="0.3" footer="0.3"/>
  <pageSetup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BE96E-9CD8-40A8-9192-E2EA65F61981}">
  <sheetPr>
    <pageSetUpPr fitToPage="1"/>
  </sheetPr>
  <dimension ref="A1:Q284"/>
  <sheetViews>
    <sheetView zoomScale="91" zoomScaleNormal="70" workbookViewId="0">
      <selection activeCell="T16" sqref="T16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127" t="s">
        <v>0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3"/>
      <c r="Q13" s="1"/>
    </row>
    <row r="14" spans="1:17" ht="43.5" customHeight="1" thickBot="1" x14ac:dyDescent="0.85">
      <c r="A14" s="1"/>
      <c r="B14" s="129" t="s">
        <v>37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4"/>
      <c r="Q14" s="1"/>
    </row>
    <row r="15" spans="1:17" x14ac:dyDescent="0.2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7" x14ac:dyDescent="0.2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7" x14ac:dyDescent="0.25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7" ht="15.75" thickBot="1" x14ac:dyDescent="0.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7" ht="20.25" customHeight="1" thickBot="1" x14ac:dyDescent="0.3">
      <c r="A20" s="1"/>
      <c r="B20" s="5"/>
      <c r="C20" s="131" t="s">
        <v>1</v>
      </c>
      <c r="D20" s="132"/>
      <c r="E20" s="132"/>
      <c r="F20" s="133"/>
      <c r="G20" s="6"/>
      <c r="H20" s="131" t="s">
        <v>35</v>
      </c>
      <c r="I20" s="132"/>
      <c r="J20" s="132"/>
      <c r="K20" s="132"/>
      <c r="L20" s="133"/>
      <c r="M20" s="7"/>
      <c r="N20" s="7"/>
      <c r="O20" s="7"/>
      <c r="P20" s="5"/>
      <c r="Q20" s="1"/>
    </row>
    <row r="21" spans="1:17" s="14" customFormat="1" ht="15.75" thickBot="1" x14ac:dyDescent="0.3">
      <c r="A21" s="8"/>
      <c r="B21" s="9"/>
      <c r="C21" s="10" t="s">
        <v>31</v>
      </c>
      <c r="D21" s="11" t="s">
        <v>2</v>
      </c>
      <c r="E21" s="12" t="s">
        <v>3</v>
      </c>
      <c r="F21" s="10" t="s">
        <v>4</v>
      </c>
      <c r="G21" s="13"/>
      <c r="H21" s="12" t="s">
        <v>5</v>
      </c>
      <c r="I21" s="12" t="s">
        <v>6</v>
      </c>
      <c r="J21" s="10" t="s">
        <v>7</v>
      </c>
      <c r="K21" s="10" t="s">
        <v>8</v>
      </c>
      <c r="L21" s="10" t="s">
        <v>4</v>
      </c>
      <c r="M21" s="9"/>
      <c r="N21" s="9"/>
      <c r="O21" s="9"/>
      <c r="P21" s="5"/>
      <c r="Q21" s="8"/>
    </row>
    <row r="22" spans="1:17" ht="16.5" thickBot="1" x14ac:dyDescent="0.35">
      <c r="A22" s="1"/>
      <c r="B22" s="5"/>
      <c r="C22" s="15">
        <v>4</v>
      </c>
      <c r="D22" s="16">
        <v>0</v>
      </c>
      <c r="E22" s="16">
        <v>0</v>
      </c>
      <c r="F22" s="17">
        <f>SUM(C22:E22)</f>
        <v>4</v>
      </c>
      <c r="G22" s="18"/>
      <c r="H22" s="15">
        <v>2</v>
      </c>
      <c r="I22" s="15">
        <v>0</v>
      </c>
      <c r="J22" s="15">
        <v>2</v>
      </c>
      <c r="K22" s="15">
        <v>0</v>
      </c>
      <c r="L22" s="17">
        <f>SUM(H22:K22)</f>
        <v>4</v>
      </c>
      <c r="M22" s="5"/>
      <c r="N22" s="5"/>
      <c r="O22" s="5"/>
      <c r="P22" s="5"/>
      <c r="Q22" s="1"/>
    </row>
    <row r="23" spans="1:17" ht="16.5" thickBot="1" x14ac:dyDescent="0.35">
      <c r="A23" s="1"/>
      <c r="B23" s="5"/>
      <c r="C23" s="19">
        <f>C22/F22</f>
        <v>1</v>
      </c>
      <c r="D23" s="19">
        <f>D22/F22</f>
        <v>0</v>
      </c>
      <c r="E23" s="19">
        <f>E22/F22</f>
        <v>0</v>
      </c>
      <c r="F23" s="20">
        <f>SUM(C23:E23)</f>
        <v>1</v>
      </c>
      <c r="G23" s="18"/>
      <c r="H23" s="21">
        <f>H22/L22</f>
        <v>0.5</v>
      </c>
      <c r="I23" s="21">
        <f>I22/L22</f>
        <v>0</v>
      </c>
      <c r="J23" s="21">
        <f>J22/L22</f>
        <v>0.5</v>
      </c>
      <c r="K23" s="21">
        <f>K22/L22</f>
        <v>0</v>
      </c>
      <c r="L23" s="21">
        <f>SUM(H23:K23)</f>
        <v>1</v>
      </c>
      <c r="M23" s="5"/>
      <c r="N23" s="5"/>
      <c r="O23" s="5"/>
      <c r="P23" s="5"/>
      <c r="Q23" s="1"/>
    </row>
    <row r="24" spans="1:17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"/>
    </row>
    <row r="25" spans="1:17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"/>
    </row>
    <row r="26" spans="1:17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"/>
    </row>
    <row r="27" spans="1:17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7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7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7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7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7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ht="15.75" thickBot="1" x14ac:dyDescent="0.3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thickBot="1" x14ac:dyDescent="0.3">
      <c r="A43" s="1"/>
      <c r="B43" s="5"/>
      <c r="C43" s="5"/>
      <c r="D43" s="134" t="s">
        <v>9</v>
      </c>
      <c r="E43" s="135"/>
      <c r="F43" s="135"/>
      <c r="G43" s="135"/>
      <c r="H43" s="135"/>
      <c r="I43" s="135"/>
      <c r="J43" s="136"/>
      <c r="K43" s="137"/>
      <c r="L43" s="7"/>
      <c r="M43" s="7"/>
      <c r="N43" s="5"/>
      <c r="O43" s="5"/>
      <c r="P43" s="5"/>
      <c r="Q43" s="1"/>
    </row>
    <row r="44" spans="1:17" ht="16.5" thickBot="1" x14ac:dyDescent="0.35">
      <c r="A44" s="1"/>
      <c r="B44" s="5"/>
      <c r="C44" s="5"/>
      <c r="D44" s="22">
        <v>1</v>
      </c>
      <c r="E44" s="23" t="str">
        <f>+'[1]ACUM-MAYO'!A61</f>
        <v>SE TIENE POR NO PRESENTADA ( NO CUMPLIÓ PREVENCIÓN)</v>
      </c>
      <c r="F44" s="24"/>
      <c r="G44" s="24"/>
      <c r="H44" s="24"/>
      <c r="I44" s="24"/>
      <c r="J44" s="15">
        <v>0</v>
      </c>
      <c r="K44" s="25">
        <f>+J44/J61</f>
        <v>0</v>
      </c>
      <c r="L44" s="18"/>
      <c r="M44" s="102"/>
      <c r="N44" s="5"/>
      <c r="O44" s="5"/>
      <c r="P44" s="5"/>
      <c r="Q44" s="1"/>
    </row>
    <row r="45" spans="1:17" ht="16.5" thickBot="1" x14ac:dyDescent="0.35">
      <c r="A45" s="1"/>
      <c r="B45" s="5"/>
      <c r="C45" s="5"/>
      <c r="D45" s="15">
        <v>2</v>
      </c>
      <c r="E45" s="26" t="str">
        <f>+'[1]ACUM-MAYO'!A62</f>
        <v>NO CUMPLIO CON LOS EXTREMOS DEL ARTÍCULO 79 (REQUISITOS)</v>
      </c>
      <c r="F45" s="27"/>
      <c r="G45" s="27"/>
      <c r="H45" s="27"/>
      <c r="I45" s="27"/>
      <c r="J45" s="15">
        <v>0</v>
      </c>
      <c r="K45" s="21">
        <f>+J45/J61</f>
        <v>0</v>
      </c>
      <c r="L45" s="18"/>
      <c r="M45" s="102"/>
      <c r="N45" s="5"/>
      <c r="O45" s="5"/>
      <c r="P45" s="5"/>
      <c r="Q45" s="1"/>
    </row>
    <row r="46" spans="1:17" ht="16.5" thickBot="1" x14ac:dyDescent="0.35">
      <c r="A46" s="1"/>
      <c r="B46" s="5"/>
      <c r="C46" s="5"/>
      <c r="D46" s="15">
        <v>3</v>
      </c>
      <c r="E46" s="26" t="str">
        <f>+'[1]ACUM-MAYO'!A63</f>
        <v xml:space="preserve">INCOMPETENCIA </v>
      </c>
      <c r="F46" s="27"/>
      <c r="G46" s="27"/>
      <c r="H46" s="27"/>
      <c r="I46" s="27"/>
      <c r="J46" s="15">
        <v>0</v>
      </c>
      <c r="K46" s="21">
        <f>+J46/J61</f>
        <v>0</v>
      </c>
      <c r="L46" s="18"/>
      <c r="M46" s="102"/>
      <c r="N46" s="5"/>
      <c r="O46" s="5"/>
      <c r="P46" s="5"/>
      <c r="Q46" s="1"/>
    </row>
    <row r="47" spans="1:17" ht="16.5" thickBot="1" x14ac:dyDescent="0.35">
      <c r="A47" s="1"/>
      <c r="B47" s="5"/>
      <c r="C47" s="5"/>
      <c r="D47" s="15">
        <v>4</v>
      </c>
      <c r="E47" s="26" t="str">
        <f>+'[1]ACUM-MAYO'!A64</f>
        <v>NEGATIVA POR INEXISTENCIA</v>
      </c>
      <c r="F47" s="27"/>
      <c r="G47" s="27"/>
      <c r="H47" s="27"/>
      <c r="I47" s="27"/>
      <c r="J47" s="15">
        <v>4</v>
      </c>
      <c r="K47" s="21">
        <f>+J47/J61</f>
        <v>1</v>
      </c>
      <c r="L47" s="18"/>
      <c r="M47" s="102"/>
      <c r="N47" s="105"/>
      <c r="O47" s="5"/>
      <c r="P47" s="5"/>
      <c r="Q47" s="1"/>
    </row>
    <row r="48" spans="1:17" ht="16.5" thickBot="1" x14ac:dyDescent="0.35">
      <c r="A48" s="1"/>
      <c r="B48" s="5"/>
      <c r="C48" s="5"/>
      <c r="D48" s="15">
        <v>5</v>
      </c>
      <c r="E48" s="26" t="str">
        <f>+'[1]ACUM-MAYO'!A65</f>
        <v>NEGATIVA CONFIDENCIAL E INEXISTENTE</v>
      </c>
      <c r="F48" s="27"/>
      <c r="G48" s="27"/>
      <c r="H48" s="27"/>
      <c r="I48" s="27"/>
      <c r="J48" s="15">
        <v>0</v>
      </c>
      <c r="K48" s="21">
        <f>+J48/J61</f>
        <v>0</v>
      </c>
      <c r="L48" s="18"/>
      <c r="M48" s="102"/>
      <c r="N48" s="5"/>
      <c r="O48" s="5"/>
      <c r="P48" s="5"/>
      <c r="Q48" s="1"/>
    </row>
    <row r="49" spans="1:17" ht="16.5" thickBot="1" x14ac:dyDescent="0.35">
      <c r="A49" s="1"/>
      <c r="B49" s="5"/>
      <c r="C49" s="5"/>
      <c r="D49" s="15">
        <v>6</v>
      </c>
      <c r="E49" s="26" t="str">
        <f>+'[1]ACUM-MAYO'!A66</f>
        <v>AFIRMATIVO</v>
      </c>
      <c r="F49" s="27"/>
      <c r="G49" s="27"/>
      <c r="H49" s="27"/>
      <c r="I49" s="27"/>
      <c r="J49" s="15">
        <v>0</v>
      </c>
      <c r="K49" s="21">
        <f>+J49/J61</f>
        <v>0</v>
      </c>
      <c r="L49" s="18"/>
      <c r="M49" s="102"/>
      <c r="N49" s="5"/>
      <c r="O49" s="5"/>
      <c r="P49" s="5"/>
      <c r="Q49" s="1"/>
    </row>
    <row r="50" spans="1:17" ht="16.5" thickBot="1" x14ac:dyDescent="0.35">
      <c r="A50" s="1"/>
      <c r="B50" s="5"/>
      <c r="C50" s="5"/>
      <c r="D50" s="15">
        <v>7</v>
      </c>
      <c r="E50" s="26" t="str">
        <f>+'[1]ACUM-MAYO'!A67</f>
        <v xml:space="preserve">AFIRMATIVO PARCIAL POR CONFIDENCIALIDAD </v>
      </c>
      <c r="F50" s="27"/>
      <c r="G50" s="27"/>
      <c r="H50" s="27"/>
      <c r="I50" s="27"/>
      <c r="J50" s="15">
        <v>0</v>
      </c>
      <c r="K50" s="21">
        <f>+J50/J61</f>
        <v>0</v>
      </c>
      <c r="L50" s="18"/>
      <c r="M50" s="102"/>
      <c r="N50" s="5"/>
      <c r="O50" s="5"/>
      <c r="P50" s="5"/>
      <c r="Q50" s="1"/>
    </row>
    <row r="51" spans="1:17" ht="16.5" thickBot="1" x14ac:dyDescent="0.35">
      <c r="A51" s="1"/>
      <c r="B51" s="5"/>
      <c r="C51" s="5"/>
      <c r="D51" s="15">
        <v>8</v>
      </c>
      <c r="E51" s="26" t="str">
        <f>+'[1]ACUM-MAYO'!A68</f>
        <v>NEGATIVA POR CONFIDENCIALIDAD Y RESERVADA</v>
      </c>
      <c r="F51" s="28"/>
      <c r="G51" s="29"/>
      <c r="H51" s="29"/>
      <c r="I51" s="29"/>
      <c r="J51" s="15">
        <v>0</v>
      </c>
      <c r="K51" s="21">
        <f>+J51/J61</f>
        <v>0</v>
      </c>
      <c r="L51" s="18"/>
      <c r="M51" s="102"/>
      <c r="N51" s="5"/>
      <c r="O51" s="5"/>
      <c r="P51" s="5"/>
      <c r="Q51" s="1"/>
    </row>
    <row r="52" spans="1:17" ht="16.5" thickBot="1" x14ac:dyDescent="0.35">
      <c r="A52" s="1"/>
      <c r="B52" s="5"/>
      <c r="C52" s="5"/>
      <c r="D52" s="15">
        <v>9</v>
      </c>
      <c r="E52" s="26" t="str">
        <f>+'[1]ACUM-MAYO'!A69</f>
        <v>AFIRMATIVO PARCIAL POR CONFIDENCIALIDAD E INEXISTENCIA</v>
      </c>
      <c r="F52" s="30"/>
      <c r="G52" s="29"/>
      <c r="H52" s="29"/>
      <c r="I52" s="29"/>
      <c r="J52" s="15">
        <v>0</v>
      </c>
      <c r="K52" s="21">
        <f>+J52/J61</f>
        <v>0</v>
      </c>
      <c r="L52" s="18"/>
      <c r="M52" s="102"/>
      <c r="N52" s="5"/>
      <c r="O52" s="5"/>
      <c r="P52" s="5"/>
      <c r="Q52" s="1"/>
    </row>
    <row r="53" spans="1:17" ht="16.5" thickBot="1" x14ac:dyDescent="0.35">
      <c r="A53" s="1"/>
      <c r="B53" s="5"/>
      <c r="C53" s="5"/>
      <c r="D53" s="15">
        <v>10</v>
      </c>
      <c r="E53" s="26" t="str">
        <f>+'[1]ACUM-MAYO'!A70</f>
        <v>AFIRMATIVO PARCIAL POR CONFIDENCIALIDAD, RESERVA E INEXISTENCIA</v>
      </c>
      <c r="F53" s="28"/>
      <c r="G53" s="29"/>
      <c r="H53" s="29"/>
      <c r="I53" s="29"/>
      <c r="J53" s="15">
        <v>0</v>
      </c>
      <c r="K53" s="21">
        <f>+J53/J61</f>
        <v>0</v>
      </c>
      <c r="L53" s="18"/>
      <c r="M53" s="102"/>
      <c r="N53" s="5"/>
      <c r="O53" s="5"/>
      <c r="P53" s="5"/>
      <c r="Q53" s="1"/>
    </row>
    <row r="54" spans="1:17" ht="16.5" thickBot="1" x14ac:dyDescent="0.35">
      <c r="A54" s="1"/>
      <c r="B54" s="5"/>
      <c r="C54" s="5"/>
      <c r="D54" s="15">
        <v>11</v>
      </c>
      <c r="E54" s="26" t="str">
        <f>+'[1]ACUM-MAYO'!A71</f>
        <v>AFIRMATIVO PARCIAL POR INEXISTENCIA</v>
      </c>
      <c r="F54" s="28"/>
      <c r="G54" s="29"/>
      <c r="H54" s="29"/>
      <c r="I54" s="29"/>
      <c r="J54" s="15">
        <v>0</v>
      </c>
      <c r="K54" s="21">
        <f>+J54/J61</f>
        <v>0</v>
      </c>
      <c r="L54" s="18"/>
      <c r="M54" s="102"/>
      <c r="N54" s="5"/>
      <c r="O54" s="5"/>
      <c r="P54" s="5"/>
      <c r="Q54" s="1"/>
    </row>
    <row r="55" spans="1:17" ht="16.5" thickBot="1" x14ac:dyDescent="0.35">
      <c r="A55" s="1"/>
      <c r="B55" s="5"/>
      <c r="C55" s="5"/>
      <c r="D55" s="15">
        <v>12</v>
      </c>
      <c r="E55" s="26" t="str">
        <f>+'[1]ACUM-MAYO'!A72</f>
        <v>AFIRMATIVO PARCIAL POR RESERVA</v>
      </c>
      <c r="F55" s="27"/>
      <c r="G55" s="27"/>
      <c r="H55" s="27"/>
      <c r="I55" s="27"/>
      <c r="J55" s="15">
        <v>0</v>
      </c>
      <c r="K55" s="21">
        <f>+J55/J61</f>
        <v>0</v>
      </c>
      <c r="L55" s="18"/>
      <c r="M55" s="102"/>
      <c r="N55" s="5"/>
      <c r="O55" s="5"/>
      <c r="P55" s="5"/>
      <c r="Q55" s="1"/>
    </row>
    <row r="56" spans="1:17" ht="16.5" thickBot="1" x14ac:dyDescent="0.35">
      <c r="A56" s="1"/>
      <c r="B56" s="5"/>
      <c r="C56" s="5"/>
      <c r="D56" s="15">
        <v>13</v>
      </c>
      <c r="E56" s="26" t="str">
        <f>+'[1]ACUM-MAYO'!A73</f>
        <v>AFIRMATIVO PARCIAL POR RESERVA Y CONFIDENCIALIDAD</v>
      </c>
      <c r="F56" s="27"/>
      <c r="G56" s="27"/>
      <c r="H56" s="27"/>
      <c r="I56" s="27"/>
      <c r="J56" s="107">
        <v>0</v>
      </c>
      <c r="K56" s="21">
        <f>+J56/J61</f>
        <v>0</v>
      </c>
      <c r="L56" s="18"/>
      <c r="M56" s="102"/>
      <c r="N56" s="5"/>
      <c r="O56" s="5"/>
      <c r="P56" s="5"/>
      <c r="Q56" s="1"/>
    </row>
    <row r="57" spans="1:17" ht="16.5" thickBot="1" x14ac:dyDescent="0.35">
      <c r="A57" s="1"/>
      <c r="B57" s="5"/>
      <c r="C57" s="5"/>
      <c r="D57" s="15">
        <v>14</v>
      </c>
      <c r="E57" s="26" t="str">
        <f>+'[1]ACUM-MAYO'!A74</f>
        <v>AFIRMATIVO PARCIAL POR RESERVA E INEXISTENCIA</v>
      </c>
      <c r="F57" s="27"/>
      <c r="G57" s="27"/>
      <c r="H57" s="27"/>
      <c r="I57" s="27"/>
      <c r="J57" s="106">
        <v>0</v>
      </c>
      <c r="K57" s="21">
        <f>+J57/J61</f>
        <v>0</v>
      </c>
      <c r="L57" s="18"/>
      <c r="M57" s="102"/>
      <c r="N57" s="5"/>
      <c r="O57" s="5"/>
      <c r="P57" s="5"/>
      <c r="Q57" s="1"/>
    </row>
    <row r="58" spans="1:17" ht="16.5" thickBot="1" x14ac:dyDescent="0.35">
      <c r="A58" s="1"/>
      <c r="B58" s="5"/>
      <c r="C58" s="5"/>
      <c r="D58" s="15">
        <v>15</v>
      </c>
      <c r="E58" s="26" t="str">
        <f>+'[1]ACUM-MAYO'!A75</f>
        <v>NEGATIVA  POR RESERVA</v>
      </c>
      <c r="F58" s="27"/>
      <c r="G58" s="27"/>
      <c r="H58" s="27"/>
      <c r="I58" s="27"/>
      <c r="J58" s="15">
        <v>0</v>
      </c>
      <c r="K58" s="21">
        <f>+J58/J61</f>
        <v>0</v>
      </c>
      <c r="L58" s="18"/>
      <c r="M58" s="102"/>
      <c r="N58" s="5"/>
      <c r="O58" s="5"/>
      <c r="P58" s="5"/>
      <c r="Q58" s="1"/>
    </row>
    <row r="59" spans="1:17" ht="16.5" thickBot="1" x14ac:dyDescent="0.35">
      <c r="A59" s="1"/>
      <c r="B59" s="5"/>
      <c r="C59" s="5"/>
      <c r="D59" s="15">
        <v>16</v>
      </c>
      <c r="E59" s="26" t="str">
        <f>+'[1]ACUM-MAYO'!A76</f>
        <v>PREVENCIÓN ENTRAMITE</v>
      </c>
      <c r="F59" s="27"/>
      <c r="G59" s="27"/>
      <c r="H59" s="27"/>
      <c r="I59" s="27"/>
      <c r="J59" s="22">
        <v>0</v>
      </c>
      <c r="K59" s="21">
        <f>+J59/J61</f>
        <v>0</v>
      </c>
      <c r="L59" s="18"/>
      <c r="M59" s="102"/>
      <c r="N59" s="5"/>
      <c r="O59" s="5"/>
      <c r="P59" s="5"/>
      <c r="Q59" s="1"/>
    </row>
    <row r="60" spans="1:17" s="33" customFormat="1" ht="16.5" thickBot="1" x14ac:dyDescent="0.3">
      <c r="A60" s="31"/>
      <c r="B60" s="32"/>
      <c r="C60" s="32"/>
      <c r="D60" s="32"/>
      <c r="E60" s="32"/>
      <c r="F60" s="32"/>
      <c r="G60" s="32"/>
      <c r="H60" s="32"/>
      <c r="I60" s="32"/>
      <c r="N60" s="32"/>
      <c r="O60" s="32"/>
      <c r="P60" s="32"/>
      <c r="Q60" s="31"/>
    </row>
    <row r="61" spans="1:17" ht="16.5" thickBot="1" x14ac:dyDescent="0.3">
      <c r="A61" s="1"/>
      <c r="B61" s="5"/>
      <c r="C61" s="5"/>
      <c r="D61" s="5"/>
      <c r="E61" s="5"/>
      <c r="F61" s="5"/>
      <c r="G61" s="5"/>
      <c r="H61" s="5"/>
      <c r="I61" s="5"/>
      <c r="J61" s="101">
        <f>SUM(J44:J59)</f>
        <v>4</v>
      </c>
      <c r="K61" s="34">
        <f>SUM(K44:K60)</f>
        <v>1</v>
      </c>
      <c r="L61" s="103"/>
      <c r="M61" s="104"/>
      <c r="N61" s="5"/>
      <c r="O61" s="5"/>
      <c r="P61" s="5"/>
      <c r="Q61" s="1"/>
    </row>
    <row r="62" spans="1:17" x14ac:dyDescent="0.25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 x14ac:dyDescent="0.25">
      <c r="A75" s="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B95" s="5"/>
      <c r="C95" s="5"/>
      <c r="D95" s="138" t="s">
        <v>10</v>
      </c>
      <c r="E95" s="139"/>
      <c r="F95" s="139"/>
      <c r="G95" s="139"/>
      <c r="H95" s="139"/>
      <c r="I95" s="139"/>
      <c r="J95" s="140"/>
      <c r="K95" s="113"/>
      <c r="L95" s="113"/>
      <c r="M95" s="5"/>
      <c r="N95" s="5"/>
      <c r="O95" s="5"/>
      <c r="P95" s="5"/>
      <c r="Q95" s="1"/>
    </row>
    <row r="96" spans="1:17" ht="15.75" customHeight="1" thickBot="1" x14ac:dyDescent="0.35">
      <c r="A96" s="1"/>
      <c r="B96" s="5"/>
      <c r="C96" s="5"/>
      <c r="D96" s="36">
        <v>1</v>
      </c>
      <c r="E96" s="37" t="s">
        <v>11</v>
      </c>
      <c r="F96" s="38"/>
      <c r="G96" s="39"/>
      <c r="H96" s="39"/>
      <c r="I96" s="40">
        <v>0</v>
      </c>
      <c r="J96" s="41">
        <f>+I96/I102</f>
        <v>0</v>
      </c>
      <c r="K96" s="42"/>
      <c r="L96" s="42"/>
      <c r="M96" s="5"/>
      <c r="N96" s="5"/>
      <c r="O96" s="5"/>
      <c r="P96" s="5"/>
      <c r="Q96" s="1"/>
    </row>
    <row r="97" spans="1:17" ht="15.75" customHeight="1" thickBot="1" x14ac:dyDescent="0.35">
      <c r="A97" s="1"/>
      <c r="B97" s="5"/>
      <c r="C97" s="5"/>
      <c r="D97" s="36">
        <v>2</v>
      </c>
      <c r="E97" s="43" t="s">
        <v>32</v>
      </c>
      <c r="F97" s="44"/>
      <c r="G97" s="39"/>
      <c r="H97" s="39"/>
      <c r="I97" s="45">
        <v>4</v>
      </c>
      <c r="J97" s="41">
        <f>+I97/I102</f>
        <v>1</v>
      </c>
      <c r="K97" s="42"/>
      <c r="L97" s="42"/>
      <c r="M97" s="5"/>
      <c r="N97" s="5"/>
      <c r="O97" s="5"/>
      <c r="P97" s="5"/>
      <c r="Q97" s="1"/>
    </row>
    <row r="98" spans="1:17" ht="37.5" customHeight="1" thickBot="1" x14ac:dyDescent="0.35">
      <c r="A98" s="1"/>
      <c r="B98" s="5"/>
      <c r="C98" s="5"/>
      <c r="D98" s="36">
        <v>3</v>
      </c>
      <c r="E98" s="141" t="s">
        <v>12</v>
      </c>
      <c r="F98" s="142"/>
      <c r="G98" s="142"/>
      <c r="H98" s="143"/>
      <c r="I98" s="45">
        <v>0</v>
      </c>
      <c r="J98" s="41">
        <f>+I98/I102</f>
        <v>0</v>
      </c>
      <c r="K98" s="42"/>
      <c r="L98" s="42"/>
      <c r="M98" s="5"/>
      <c r="N98" s="5"/>
      <c r="O98" s="5"/>
      <c r="P98" s="5"/>
      <c r="Q98" s="1"/>
    </row>
    <row r="99" spans="1:17" ht="15.75" customHeight="1" thickBot="1" x14ac:dyDescent="0.35">
      <c r="A99" s="1"/>
      <c r="B99" s="5"/>
      <c r="C99" s="5"/>
      <c r="D99" s="36">
        <v>4</v>
      </c>
      <c r="E99" s="43" t="s">
        <v>13</v>
      </c>
      <c r="F99" s="44"/>
      <c r="G99" s="39"/>
      <c r="H99" s="39"/>
      <c r="I99" s="45">
        <v>0</v>
      </c>
      <c r="J99" s="41">
        <f>+I99/I102</f>
        <v>0</v>
      </c>
      <c r="K99" s="42"/>
      <c r="L99" s="42"/>
      <c r="M99" s="5"/>
      <c r="N99" s="5"/>
      <c r="O99" s="5"/>
      <c r="P99" s="5"/>
      <c r="Q99" s="1"/>
    </row>
    <row r="100" spans="1:17" ht="15.75" customHeight="1" thickBot="1" x14ac:dyDescent="0.35">
      <c r="A100" s="1"/>
      <c r="B100" s="5"/>
      <c r="C100" s="5"/>
      <c r="D100" s="46">
        <v>5</v>
      </c>
      <c r="E100" s="43" t="s">
        <v>14</v>
      </c>
      <c r="F100" s="44"/>
      <c r="G100" s="39"/>
      <c r="H100" s="39"/>
      <c r="I100" s="40">
        <v>0</v>
      </c>
      <c r="J100" s="47">
        <f>+I100/I102</f>
        <v>0</v>
      </c>
      <c r="K100" s="42"/>
      <c r="L100" s="42"/>
      <c r="M100" s="5"/>
      <c r="N100" s="5"/>
      <c r="O100" s="5"/>
      <c r="P100" s="5"/>
      <c r="Q100" s="1"/>
    </row>
    <row r="101" spans="1:17" ht="15.75" customHeight="1" thickBot="1" x14ac:dyDescent="0.35">
      <c r="A101" s="1"/>
      <c r="B101" s="5"/>
      <c r="C101" s="5"/>
      <c r="D101" s="48"/>
      <c r="E101" s="49"/>
      <c r="F101" s="49"/>
      <c r="G101" s="50"/>
      <c r="H101" s="49"/>
      <c r="I101" s="49"/>
      <c r="J101" s="49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B102" s="5"/>
      <c r="C102" s="5"/>
      <c r="D102" s="51"/>
      <c r="E102" s="51"/>
      <c r="F102" s="51"/>
      <c r="G102" s="52"/>
      <c r="H102" s="53" t="s">
        <v>4</v>
      </c>
      <c r="I102" s="54">
        <f>SUM(I96:I101)</f>
        <v>4</v>
      </c>
      <c r="J102" s="55">
        <f>SUM(J96:J101)</f>
        <v>1</v>
      </c>
      <c r="K102" s="56"/>
      <c r="L102" s="56"/>
      <c r="M102" s="5"/>
      <c r="N102" s="5"/>
      <c r="O102" s="5"/>
      <c r="P102" s="5"/>
      <c r="Q102" s="1"/>
    </row>
    <row r="103" spans="1:17" x14ac:dyDescent="0.25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33" customFormat="1" ht="15.75" x14ac:dyDescent="0.25">
      <c r="A104" s="31"/>
      <c r="B104" s="32"/>
      <c r="C104" s="32"/>
      <c r="D104" s="5"/>
      <c r="E104" s="5"/>
      <c r="F104" s="5"/>
      <c r="G104" s="5"/>
      <c r="H104" s="5"/>
      <c r="I104" s="5"/>
      <c r="J104" s="5"/>
      <c r="K104" s="5"/>
      <c r="L104" s="5"/>
      <c r="M104" s="32"/>
      <c r="N104" s="32"/>
      <c r="O104" s="32"/>
      <c r="P104" s="32"/>
      <c r="Q104" s="31"/>
    </row>
    <row r="105" spans="1:17" ht="18.75" x14ac:dyDescent="0.25">
      <c r="A105" s="1"/>
      <c r="B105" s="5"/>
      <c r="C105" s="5"/>
      <c r="D105" s="144"/>
      <c r="E105" s="144"/>
      <c r="F105" s="144"/>
      <c r="G105" s="144"/>
      <c r="H105" s="144"/>
      <c r="I105" s="144"/>
      <c r="J105" s="144"/>
      <c r="K105" s="113"/>
      <c r="L105" s="113"/>
      <c r="M105" s="5"/>
      <c r="N105" s="5"/>
      <c r="O105" s="5"/>
      <c r="P105" s="5"/>
      <c r="Q105" s="1"/>
    </row>
    <row r="106" spans="1:17" x14ac:dyDescent="0.25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15</v>
      </c>
      <c r="P114" s="5"/>
      <c r="Q114" s="1"/>
    </row>
    <row r="115" spans="1:17" x14ac:dyDescent="0.25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B132" s="5"/>
      <c r="C132" s="5"/>
      <c r="D132" s="5"/>
      <c r="E132" s="145" t="s">
        <v>16</v>
      </c>
      <c r="F132" s="146"/>
      <c r="G132" s="146"/>
      <c r="H132" s="146"/>
      <c r="I132" s="146"/>
      <c r="J132" s="147"/>
      <c r="K132" s="113"/>
      <c r="L132" s="113"/>
      <c r="M132" s="5"/>
      <c r="N132" s="5"/>
      <c r="O132" s="5"/>
      <c r="P132" s="5"/>
      <c r="Q132" s="1"/>
    </row>
    <row r="133" spans="1:17" ht="15.75" thickBot="1" x14ac:dyDescent="0.3">
      <c r="A133" s="1"/>
      <c r="B133" s="5"/>
      <c r="C133" s="5"/>
      <c r="D133" s="5"/>
      <c r="E133" s="124" t="s">
        <v>17</v>
      </c>
      <c r="F133" s="125"/>
      <c r="G133" s="125"/>
      <c r="H133" s="125"/>
      <c r="I133" s="126"/>
      <c r="J133" s="57">
        <v>4</v>
      </c>
      <c r="K133" s="58"/>
      <c r="L133" s="58"/>
      <c r="M133" s="5"/>
      <c r="N133" s="5"/>
      <c r="O133" s="5"/>
      <c r="P133" s="5"/>
      <c r="Q133" s="1"/>
    </row>
    <row r="134" spans="1:17" ht="19.5" customHeight="1" thickBot="1" x14ac:dyDescent="0.3">
      <c r="A134" s="1"/>
      <c r="B134" s="5"/>
      <c r="C134" s="5"/>
      <c r="D134" s="5"/>
      <c r="E134" s="5"/>
      <c r="F134" s="5"/>
      <c r="G134" s="5"/>
      <c r="H134" s="5"/>
      <c r="I134" s="59" t="s">
        <v>4</v>
      </c>
      <c r="J134" s="60">
        <f>SUM(J133)</f>
        <v>4</v>
      </c>
      <c r="K134" s="61"/>
      <c r="L134" s="61"/>
      <c r="M134" s="5"/>
      <c r="N134" s="5"/>
      <c r="O134" s="5"/>
      <c r="P134" s="5"/>
      <c r="Q134" s="1"/>
    </row>
    <row r="135" spans="1:17" ht="15.75" customHeight="1" x14ac:dyDescent="0.25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B137" s="5"/>
      <c r="C137" s="5"/>
      <c r="D137" s="5"/>
      <c r="E137" s="145" t="s">
        <v>18</v>
      </c>
      <c r="F137" s="146"/>
      <c r="G137" s="146"/>
      <c r="H137" s="146"/>
      <c r="I137" s="146"/>
      <c r="J137" s="147"/>
      <c r="K137" s="113"/>
      <c r="L137" s="113"/>
      <c r="M137" s="5"/>
      <c r="N137" s="5"/>
      <c r="O137" s="5"/>
      <c r="P137" s="5"/>
      <c r="Q137" s="1"/>
    </row>
    <row r="138" spans="1:17" ht="15.75" thickBot="1" x14ac:dyDescent="0.3">
      <c r="A138" s="1"/>
      <c r="B138" s="5"/>
      <c r="C138" s="5"/>
      <c r="D138" s="5"/>
      <c r="E138" s="124" t="s">
        <v>19</v>
      </c>
      <c r="F138" s="125"/>
      <c r="G138" s="125"/>
      <c r="H138" s="125"/>
      <c r="I138" s="126"/>
      <c r="J138" s="62">
        <v>1</v>
      </c>
      <c r="K138" s="63"/>
      <c r="L138" s="63"/>
      <c r="M138" s="5"/>
      <c r="N138" s="5"/>
      <c r="O138" s="5"/>
      <c r="P138" s="5"/>
      <c r="Q138" s="1"/>
    </row>
    <row r="139" spans="1:17" ht="19.5" customHeight="1" thickBot="1" x14ac:dyDescent="0.3">
      <c r="A139" s="1"/>
      <c r="B139" s="5"/>
      <c r="C139" s="5"/>
      <c r="D139" s="5"/>
      <c r="E139" s="5"/>
      <c r="F139" s="5"/>
      <c r="G139" s="5"/>
      <c r="H139" s="5"/>
      <c r="I139" s="59" t="s">
        <v>4</v>
      </c>
      <c r="J139" s="60">
        <f>SUM(J138)</f>
        <v>1</v>
      </c>
      <c r="K139" s="61"/>
      <c r="L139" s="61"/>
      <c r="M139" s="5"/>
      <c r="N139" s="5"/>
      <c r="O139" s="5"/>
      <c r="P139" s="5"/>
      <c r="Q139" s="1"/>
    </row>
    <row r="140" spans="1:17" x14ac:dyDescent="0.25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B142" s="5"/>
      <c r="C142" s="5"/>
      <c r="D142" s="5"/>
      <c r="E142" s="151" t="s">
        <v>20</v>
      </c>
      <c r="F142" s="152"/>
      <c r="G142" s="152"/>
      <c r="H142" s="152"/>
      <c r="I142" s="152"/>
      <c r="J142" s="153"/>
      <c r="K142" s="64"/>
      <c r="L142" s="64"/>
      <c r="M142" s="5"/>
      <c r="N142" s="5"/>
      <c r="O142" s="5"/>
      <c r="P142" s="5"/>
      <c r="Q142" s="1"/>
    </row>
    <row r="143" spans="1:17" ht="15.75" thickBot="1" x14ac:dyDescent="0.3">
      <c r="A143" s="1"/>
      <c r="B143" s="5"/>
      <c r="C143" s="5"/>
      <c r="D143" s="5"/>
      <c r="E143" s="124" t="s">
        <v>21</v>
      </c>
      <c r="F143" s="125"/>
      <c r="G143" s="125"/>
      <c r="H143" s="125"/>
      <c r="I143" s="126"/>
      <c r="J143" s="62">
        <v>0</v>
      </c>
      <c r="K143" s="63"/>
      <c r="L143" s="63"/>
      <c r="M143" s="5"/>
      <c r="N143" s="5"/>
      <c r="O143" s="5"/>
      <c r="P143" s="5"/>
      <c r="Q143" s="1"/>
    </row>
    <row r="144" spans="1:17" ht="16.5" thickBot="1" x14ac:dyDescent="0.3">
      <c r="A144" s="1"/>
      <c r="B144" s="5"/>
      <c r="C144" s="5"/>
      <c r="D144" s="5"/>
      <c r="E144" s="5"/>
      <c r="F144" s="5"/>
      <c r="G144" s="5"/>
      <c r="H144" s="5"/>
      <c r="I144" s="59" t="s">
        <v>4</v>
      </c>
      <c r="J144" s="60">
        <f>SUM(J143)</f>
        <v>0</v>
      </c>
      <c r="K144" s="61"/>
      <c r="L144" s="61"/>
      <c r="M144" s="5"/>
      <c r="N144" s="5"/>
      <c r="O144" s="5"/>
      <c r="P144" s="5"/>
      <c r="Q144" s="1"/>
    </row>
    <row r="145" spans="1:17" ht="15.75" customHeight="1" x14ac:dyDescent="0.25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B147" s="5"/>
      <c r="C147" s="5"/>
      <c r="D147" s="5"/>
      <c r="E147" s="151" t="s">
        <v>22</v>
      </c>
      <c r="F147" s="152"/>
      <c r="G147" s="152"/>
      <c r="H147" s="152"/>
      <c r="I147" s="152"/>
      <c r="J147" s="153"/>
      <c r="K147" s="64"/>
      <c r="L147" s="64"/>
      <c r="M147" s="5"/>
      <c r="N147" s="5"/>
      <c r="O147" s="5"/>
      <c r="P147" s="5"/>
      <c r="Q147" s="1"/>
    </row>
    <row r="148" spans="1:17" ht="15.75" thickBot="1" x14ac:dyDescent="0.3">
      <c r="A148" s="1"/>
      <c r="B148" s="5"/>
      <c r="C148" s="5"/>
      <c r="D148" s="5"/>
      <c r="E148" s="124" t="s">
        <v>22</v>
      </c>
      <c r="F148" s="125"/>
      <c r="G148" s="125"/>
      <c r="H148" s="125"/>
      <c r="I148" s="126"/>
      <c r="J148" s="62">
        <v>0</v>
      </c>
      <c r="K148" s="63"/>
      <c r="L148" s="63"/>
      <c r="M148" s="5"/>
      <c r="N148" s="5"/>
      <c r="O148" s="5"/>
      <c r="P148" s="5"/>
      <c r="Q148" s="1"/>
    </row>
    <row r="149" spans="1:17" ht="16.5" thickBot="1" x14ac:dyDescent="0.3">
      <c r="A149" s="1"/>
      <c r="B149" s="5"/>
      <c r="C149" s="5"/>
      <c r="D149" s="5"/>
      <c r="E149" s="65"/>
      <c r="F149" s="65"/>
      <c r="G149" s="65"/>
      <c r="H149" s="65"/>
      <c r="I149" s="59" t="s">
        <v>4</v>
      </c>
      <c r="J149" s="60">
        <f>SUM(J148)</f>
        <v>0</v>
      </c>
      <c r="K149" s="61"/>
      <c r="L149" s="61"/>
      <c r="M149" s="5"/>
      <c r="N149" s="5"/>
      <c r="O149" s="5"/>
      <c r="P149" s="5"/>
      <c r="Q149" s="1"/>
    </row>
    <row r="150" spans="1:17" x14ac:dyDescent="0.25">
      <c r="A150" s="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x14ac:dyDescent="0.25">
      <c r="A151" s="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 x14ac:dyDescent="0.3">
      <c r="A153" s="1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 x14ac:dyDescent="0.3">
      <c r="A154" s="1"/>
      <c r="B154" s="5"/>
      <c r="C154" s="5"/>
      <c r="D154" s="145" t="s">
        <v>23</v>
      </c>
      <c r="E154" s="146"/>
      <c r="F154" s="146"/>
      <c r="G154" s="146"/>
      <c r="H154" s="146"/>
      <c r="I154" s="146"/>
      <c r="J154" s="147"/>
      <c r="K154" s="113"/>
      <c r="L154" s="113"/>
      <c r="M154" s="5"/>
      <c r="N154" s="5"/>
      <c r="O154" s="5"/>
      <c r="P154" s="5"/>
      <c r="Q154" s="1"/>
    </row>
    <row r="155" spans="1:17" ht="15.75" thickBot="1" x14ac:dyDescent="0.3">
      <c r="A155" s="1"/>
      <c r="B155" s="5"/>
      <c r="C155" s="5"/>
      <c r="D155" s="66">
        <v>1</v>
      </c>
      <c r="E155" s="148" t="str">
        <f>+'[1]ACUM-MAYO'!A162</f>
        <v>ORDINARIA</v>
      </c>
      <c r="F155" s="149"/>
      <c r="G155" s="149"/>
      <c r="H155" s="150"/>
      <c r="I155" s="67">
        <v>4</v>
      </c>
      <c r="J155" s="68">
        <f>+I155/I160</f>
        <v>1</v>
      </c>
      <c r="K155" s="69"/>
      <c r="L155" s="69"/>
      <c r="M155" s="5"/>
      <c r="N155" s="5"/>
      <c r="O155" s="5"/>
      <c r="P155" s="5"/>
      <c r="Q155" s="1"/>
    </row>
    <row r="156" spans="1:17" ht="19.5" customHeight="1" thickBot="1" x14ac:dyDescent="0.3">
      <c r="A156" s="1"/>
      <c r="B156" s="5"/>
      <c r="C156" s="5"/>
      <c r="D156" s="66">
        <v>2</v>
      </c>
      <c r="E156" s="148" t="str">
        <f>+'[1]ACUM-MAYO'!A163</f>
        <v>FUNDAMENTAL</v>
      </c>
      <c r="F156" s="149"/>
      <c r="G156" s="149"/>
      <c r="H156" s="150"/>
      <c r="I156" s="67">
        <v>0</v>
      </c>
      <c r="J156" s="70">
        <f>+I156/I160</f>
        <v>0</v>
      </c>
      <c r="K156" s="69"/>
      <c r="L156" s="69"/>
      <c r="M156" s="5"/>
      <c r="N156" s="5"/>
      <c r="O156" s="5"/>
      <c r="P156" s="5"/>
      <c r="Q156" s="1"/>
    </row>
    <row r="157" spans="1:17" ht="15.75" thickBot="1" x14ac:dyDescent="0.3">
      <c r="A157" s="1"/>
      <c r="B157" s="5"/>
      <c r="C157" s="5"/>
      <c r="D157" s="112">
        <v>4</v>
      </c>
      <c r="E157" s="148" t="str">
        <f>+'[1]ACUM-MAYO'!A165</f>
        <v>RESERVADA</v>
      </c>
      <c r="F157" s="149"/>
      <c r="G157" s="149"/>
      <c r="H157" s="150"/>
      <c r="I157" s="67">
        <v>0</v>
      </c>
      <c r="J157" s="70">
        <f>+I157/I160</f>
        <v>0</v>
      </c>
      <c r="K157" s="69"/>
      <c r="L157" s="69"/>
      <c r="M157" s="5"/>
      <c r="N157" s="5"/>
      <c r="O157" s="5"/>
      <c r="P157" s="5"/>
      <c r="Q157" s="1"/>
    </row>
    <row r="158" spans="1:17" ht="15.75" thickBot="1" x14ac:dyDescent="0.3">
      <c r="A158" s="1"/>
      <c r="B158" s="5"/>
      <c r="C158" s="5"/>
      <c r="D158" s="66">
        <v>3</v>
      </c>
      <c r="E158" s="148" t="s">
        <v>24</v>
      </c>
      <c r="F158" s="149"/>
      <c r="G158" s="149"/>
      <c r="H158" s="150"/>
      <c r="I158" s="67">
        <v>0</v>
      </c>
      <c r="J158" s="72">
        <f>+I158/I160</f>
        <v>0</v>
      </c>
      <c r="K158" s="69"/>
      <c r="L158" s="69"/>
      <c r="M158" s="5"/>
      <c r="N158" s="5"/>
      <c r="O158" s="5"/>
      <c r="P158" s="5"/>
      <c r="Q158" s="1"/>
    </row>
    <row r="159" spans="1:17" ht="15.75" thickBot="1" x14ac:dyDescent="0.3">
      <c r="A159" s="1"/>
      <c r="B159" s="5"/>
      <c r="C159" s="5"/>
      <c r="D159" s="5"/>
      <c r="E159" s="5"/>
      <c r="F159" s="5"/>
      <c r="G159" s="5"/>
      <c r="H159" s="5"/>
      <c r="I159" s="58"/>
      <c r="J159" s="73"/>
      <c r="K159" s="73"/>
      <c r="L159" s="73"/>
      <c r="M159" s="5"/>
      <c r="N159" s="5"/>
      <c r="O159" s="5"/>
      <c r="P159" s="5"/>
      <c r="Q159" s="1"/>
    </row>
    <row r="160" spans="1:17" ht="16.5" thickBot="1" x14ac:dyDescent="0.3">
      <c r="A160" s="1"/>
      <c r="B160" s="5"/>
      <c r="C160" s="5"/>
      <c r="D160" s="32"/>
      <c r="E160" s="74"/>
      <c r="F160" s="74"/>
      <c r="G160" s="74"/>
      <c r="H160" s="75" t="s">
        <v>4</v>
      </c>
      <c r="I160" s="60">
        <f>SUM(I155:I158)</f>
        <v>4</v>
      </c>
      <c r="J160" s="76">
        <f>SUM(J155:J158)</f>
        <v>1</v>
      </c>
      <c r="K160" s="77"/>
      <c r="L160" s="77"/>
      <c r="M160" s="5"/>
      <c r="N160" s="5"/>
      <c r="O160" s="5"/>
      <c r="P160" s="5"/>
      <c r="Q160" s="1"/>
    </row>
    <row r="161" spans="1:17" x14ac:dyDescent="0.25">
      <c r="A161" s="1"/>
      <c r="B161" s="5"/>
      <c r="C161" s="5"/>
      <c r="D161" s="5"/>
      <c r="E161" s="5"/>
      <c r="F161" s="5"/>
      <c r="G161" s="5"/>
      <c r="H161" s="78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33" customFormat="1" ht="15.75" x14ac:dyDescent="0.25">
      <c r="A162" s="31"/>
      <c r="B162" s="32"/>
      <c r="C162" s="32"/>
      <c r="D162" s="5"/>
      <c r="E162" s="5"/>
      <c r="F162" s="5"/>
      <c r="G162" s="5"/>
      <c r="H162" s="78"/>
      <c r="I162" s="5"/>
      <c r="J162" s="5"/>
      <c r="K162" s="5"/>
      <c r="L162" s="5"/>
      <c r="M162" s="32"/>
      <c r="N162" s="32"/>
      <c r="O162" s="32"/>
      <c r="P162" s="32"/>
      <c r="Q162" s="31"/>
    </row>
    <row r="163" spans="1:17" x14ac:dyDescent="0.25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 x14ac:dyDescent="0.25">
      <c r="A164" s="1"/>
      <c r="B164" s="5"/>
      <c r="C164" s="5"/>
      <c r="D164" s="5"/>
      <c r="E164" s="5"/>
      <c r="F164" s="5"/>
      <c r="G164" s="5"/>
      <c r="H164" s="78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B165" s="5"/>
      <c r="C165" s="5"/>
      <c r="D165" s="5"/>
      <c r="E165" s="5"/>
      <c r="F165" s="5"/>
      <c r="G165" s="5"/>
      <c r="H165" s="78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B166" s="5"/>
      <c r="C166" s="5"/>
      <c r="D166" s="5"/>
      <c r="E166" s="5"/>
      <c r="F166" s="5"/>
      <c r="G166" s="5"/>
      <c r="H166" s="78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B167" s="5"/>
      <c r="C167" s="5"/>
      <c r="D167" s="5"/>
      <c r="E167" s="5"/>
      <c r="F167" s="5"/>
      <c r="G167" s="5"/>
      <c r="H167" s="78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B168" s="5"/>
      <c r="C168" s="5"/>
      <c r="D168" s="5"/>
      <c r="E168" s="5"/>
      <c r="F168" s="5"/>
      <c r="G168" s="5"/>
      <c r="H168" s="78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B169" s="5"/>
      <c r="C169" s="5"/>
      <c r="D169" s="5"/>
      <c r="E169" s="5"/>
      <c r="F169" s="5"/>
      <c r="G169" s="5"/>
      <c r="H169" s="78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B170" s="5"/>
      <c r="C170" s="5"/>
      <c r="D170" s="5"/>
      <c r="E170" s="5"/>
      <c r="F170" s="5"/>
      <c r="G170" s="5"/>
      <c r="H170" s="78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B171" s="5"/>
      <c r="C171" s="5"/>
      <c r="D171" s="5"/>
      <c r="E171" s="5"/>
      <c r="F171" s="5"/>
      <c r="G171" s="5"/>
      <c r="H171" s="78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B172" s="5"/>
      <c r="C172" s="5"/>
      <c r="D172" s="5"/>
      <c r="E172" s="5"/>
      <c r="F172" s="5"/>
      <c r="G172" s="5"/>
      <c r="H172" s="78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B173" s="5"/>
      <c r="C173" s="5"/>
      <c r="D173" s="5"/>
      <c r="E173" s="5"/>
      <c r="F173" s="5"/>
      <c r="G173" s="5"/>
      <c r="H173" s="78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B174" s="5"/>
      <c r="C174" s="5"/>
      <c r="D174" s="5"/>
      <c r="E174" s="5"/>
      <c r="F174" s="5"/>
      <c r="G174" s="5"/>
      <c r="H174" s="78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B175" s="5"/>
      <c r="C175" s="5"/>
      <c r="D175" s="5"/>
      <c r="E175" s="5"/>
      <c r="F175" s="5"/>
      <c r="G175" s="5"/>
      <c r="H175" s="78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B176" s="5"/>
      <c r="C176" s="5"/>
      <c r="D176" s="5"/>
      <c r="E176" s="5"/>
      <c r="F176" s="5"/>
      <c r="G176" s="5"/>
      <c r="H176" s="78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B177" s="5"/>
      <c r="C177" s="5"/>
      <c r="D177" s="5"/>
      <c r="E177" s="5"/>
      <c r="F177" s="5"/>
      <c r="G177" s="5"/>
      <c r="H177" s="78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B178" s="5"/>
      <c r="C178" s="5"/>
      <c r="D178" s="5"/>
      <c r="E178" s="5"/>
      <c r="F178" s="5"/>
      <c r="G178" s="5"/>
      <c r="H178" s="78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B179" s="5"/>
      <c r="C179" s="5"/>
      <c r="D179" s="5"/>
      <c r="E179" s="5"/>
      <c r="F179" s="5"/>
      <c r="G179" s="5"/>
      <c r="H179" s="78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B180" s="5"/>
      <c r="C180" s="5"/>
      <c r="D180" s="5"/>
      <c r="E180" s="5"/>
      <c r="F180" s="5"/>
      <c r="G180" s="5"/>
      <c r="H180" s="78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B181" s="5"/>
      <c r="C181" s="5"/>
      <c r="D181" s="5"/>
      <c r="E181" s="5"/>
      <c r="F181" s="5"/>
      <c r="G181" s="5"/>
      <c r="H181" s="78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 x14ac:dyDescent="0.3">
      <c r="A182" s="1"/>
      <c r="B182" s="5"/>
      <c r="C182" s="5"/>
      <c r="D182" s="5"/>
      <c r="E182" s="5"/>
      <c r="F182" s="5"/>
      <c r="G182" s="5"/>
      <c r="H182" s="78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 x14ac:dyDescent="0.3">
      <c r="A183" s="1"/>
      <c r="B183" s="5"/>
      <c r="C183" s="5"/>
      <c r="D183" s="145" t="s">
        <v>25</v>
      </c>
      <c r="E183" s="146"/>
      <c r="F183" s="146"/>
      <c r="G183" s="146"/>
      <c r="H183" s="146"/>
      <c r="I183" s="146"/>
      <c r="J183" s="147"/>
      <c r="K183" s="113"/>
      <c r="L183" s="113"/>
      <c r="M183" s="5"/>
      <c r="N183" s="5"/>
      <c r="O183" s="5"/>
      <c r="P183" s="5"/>
      <c r="Q183" s="1"/>
    </row>
    <row r="184" spans="1:17" ht="21.75" customHeight="1" thickBot="1" x14ac:dyDescent="0.3">
      <c r="A184" s="1"/>
      <c r="B184" s="5"/>
      <c r="C184" s="5"/>
      <c r="D184" s="66">
        <v>1</v>
      </c>
      <c r="E184" s="148" t="str">
        <f>+'[1]ACUM-MAYO'!A173</f>
        <v>ECONOMICA ADMINISTRATIVA</v>
      </c>
      <c r="F184" s="149"/>
      <c r="G184" s="149"/>
      <c r="H184" s="150"/>
      <c r="I184" s="67">
        <v>2</v>
      </c>
      <c r="J184" s="79">
        <f>+I184/I189</f>
        <v>0.5</v>
      </c>
      <c r="K184" s="42"/>
      <c r="L184" s="42"/>
      <c r="M184" s="5"/>
      <c r="N184" s="5"/>
      <c r="O184" s="5"/>
      <c r="P184" s="5"/>
      <c r="Q184" s="1"/>
    </row>
    <row r="185" spans="1:17" ht="21" customHeight="1" thickBot="1" x14ac:dyDescent="0.3">
      <c r="A185" s="1"/>
      <c r="B185" s="5"/>
      <c r="C185" s="5"/>
      <c r="D185" s="66">
        <v>2</v>
      </c>
      <c r="E185" s="148" t="str">
        <f>+'[1]ACUM-MAYO'!A174</f>
        <v>TRAMITE</v>
      </c>
      <c r="F185" s="149"/>
      <c r="G185" s="149"/>
      <c r="H185" s="150"/>
      <c r="I185" s="67">
        <v>0</v>
      </c>
      <c r="J185" s="80">
        <f>+I185/I189</f>
        <v>0</v>
      </c>
      <c r="K185" s="42"/>
      <c r="L185" s="42"/>
      <c r="M185" s="5"/>
      <c r="N185" s="5"/>
      <c r="O185" s="5"/>
      <c r="P185" s="5"/>
      <c r="Q185" s="1"/>
    </row>
    <row r="186" spans="1:17" ht="21.75" customHeight="1" thickBot="1" x14ac:dyDescent="0.3">
      <c r="A186" s="1"/>
      <c r="B186" s="5"/>
      <c r="C186" s="5"/>
      <c r="D186" s="66">
        <v>3</v>
      </c>
      <c r="E186" s="148" t="str">
        <f>+'[1]ACUM-MAYO'!A175</f>
        <v>SERV. PUB.</v>
      </c>
      <c r="F186" s="149"/>
      <c r="G186" s="149"/>
      <c r="H186" s="150"/>
      <c r="I186" s="81">
        <v>0</v>
      </c>
      <c r="J186" s="80">
        <f>+I186/I189</f>
        <v>0</v>
      </c>
      <c r="K186" s="42"/>
      <c r="L186" s="42"/>
      <c r="M186" s="5"/>
      <c r="N186" s="5"/>
      <c r="O186" s="5"/>
      <c r="P186" s="5"/>
      <c r="Q186" s="1"/>
    </row>
    <row r="187" spans="1:17" ht="21" customHeight="1" thickBot="1" x14ac:dyDescent="0.3">
      <c r="A187" s="1"/>
      <c r="B187" s="5"/>
      <c r="C187" s="5"/>
      <c r="D187" s="66">
        <v>4</v>
      </c>
      <c r="E187" s="148" t="str">
        <f>+'[1]ACUM-MAYO'!A176</f>
        <v>LEGAL</v>
      </c>
      <c r="F187" s="149"/>
      <c r="G187" s="149"/>
      <c r="H187" s="150"/>
      <c r="I187" s="67">
        <v>2</v>
      </c>
      <c r="J187" s="82">
        <f>+I187/I189</f>
        <v>0.5</v>
      </c>
      <c r="K187" s="42"/>
      <c r="L187" s="42"/>
      <c r="M187" s="5"/>
      <c r="N187" s="5"/>
      <c r="O187" s="5"/>
      <c r="P187" s="5"/>
      <c r="Q187" s="1"/>
    </row>
    <row r="188" spans="1:17" ht="15.75" customHeight="1" thickBot="1" x14ac:dyDescent="0.3">
      <c r="A188" s="1"/>
      <c r="B188" s="5"/>
      <c r="C188" s="5"/>
      <c r="D188" s="63"/>
      <c r="E188" s="83"/>
      <c r="F188" s="83"/>
      <c r="G188" s="83"/>
      <c r="H188" s="83"/>
      <c r="I188" s="83"/>
      <c r="J188" s="83"/>
      <c r="K188" s="83"/>
      <c r="L188" s="83"/>
      <c r="M188" s="5"/>
      <c r="N188" s="5"/>
      <c r="O188" s="5"/>
      <c r="P188" s="5"/>
      <c r="Q188" s="1"/>
    </row>
    <row r="189" spans="1:17" ht="16.5" thickBot="1" x14ac:dyDescent="0.3">
      <c r="A189" s="1"/>
      <c r="B189" s="5"/>
      <c r="C189" s="5"/>
      <c r="D189" s="32"/>
      <c r="E189" s="32"/>
      <c r="F189" s="32"/>
      <c r="G189" s="32"/>
      <c r="H189" s="75" t="s">
        <v>4</v>
      </c>
      <c r="I189" s="60">
        <f>SUM(I184:I187)</f>
        <v>4</v>
      </c>
      <c r="J189" s="84">
        <f>SUM(J184:J187)</f>
        <v>1</v>
      </c>
      <c r="K189" s="56"/>
      <c r="L189" s="56"/>
      <c r="M189" s="5"/>
      <c r="N189" s="5"/>
      <c r="O189" s="5"/>
      <c r="P189" s="5"/>
      <c r="Q189" s="1"/>
    </row>
    <row r="190" spans="1:17" x14ac:dyDescent="0.25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83"/>
      <c r="N190" s="5"/>
      <c r="O190" s="5"/>
      <c r="P190" s="5"/>
      <c r="Q190" s="1"/>
    </row>
    <row r="191" spans="1:17" s="33" customFormat="1" ht="15.75" x14ac:dyDescent="0.25">
      <c r="A191" s="31"/>
      <c r="B191" s="32"/>
      <c r="C191" s="32"/>
      <c r="D191" s="5"/>
      <c r="E191" s="5"/>
      <c r="F191" s="5"/>
      <c r="G191" s="5"/>
      <c r="H191" s="5"/>
      <c r="I191" s="5"/>
      <c r="J191" s="5"/>
      <c r="K191" s="5"/>
      <c r="L191" s="5"/>
      <c r="M191" s="32"/>
      <c r="N191" s="32"/>
      <c r="O191" s="32"/>
      <c r="P191" s="32"/>
      <c r="Q191" s="31"/>
    </row>
    <row r="192" spans="1:17" x14ac:dyDescent="0.25">
      <c r="A192" s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 x14ac:dyDescent="0.25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 x14ac:dyDescent="0.25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 x14ac:dyDescent="0.25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B206" s="5"/>
      <c r="C206" s="5"/>
      <c r="D206" s="83"/>
      <c r="E206" s="83"/>
      <c r="F206" s="83"/>
      <c r="G206" s="85"/>
      <c r="H206" s="78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B207" s="5"/>
      <c r="C207" s="5"/>
      <c r="D207" s="83"/>
      <c r="E207" s="83"/>
      <c r="F207" s="83"/>
      <c r="G207" s="85"/>
      <c r="H207" s="78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B208" s="5"/>
      <c r="C208" s="5"/>
      <c r="D208" s="83"/>
      <c r="E208" s="83"/>
      <c r="F208" s="83"/>
      <c r="G208" s="85"/>
      <c r="H208" s="78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 x14ac:dyDescent="0.3">
      <c r="A209" s="1"/>
      <c r="B209" s="5"/>
      <c r="C209" s="5"/>
      <c r="D209" s="83"/>
      <c r="E209" s="83"/>
      <c r="F209" s="83"/>
      <c r="G209" s="85"/>
      <c r="H209" s="78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 x14ac:dyDescent="0.3">
      <c r="A210" s="1"/>
      <c r="B210" s="5"/>
      <c r="C210" s="5"/>
      <c r="D210" s="145" t="s">
        <v>26</v>
      </c>
      <c r="E210" s="146"/>
      <c r="F210" s="146"/>
      <c r="G210" s="146"/>
      <c r="H210" s="146"/>
      <c r="I210" s="146"/>
      <c r="J210" s="147"/>
      <c r="K210" s="113"/>
      <c r="L210" s="113"/>
      <c r="M210" s="5"/>
      <c r="N210" s="5"/>
      <c r="O210" s="5"/>
      <c r="P210" s="5"/>
      <c r="Q210" s="1"/>
    </row>
    <row r="211" spans="1:17" ht="21.75" customHeight="1" thickBot="1" x14ac:dyDescent="0.3">
      <c r="A211" s="1"/>
      <c r="B211" s="5"/>
      <c r="C211" s="5"/>
      <c r="D211" s="66">
        <v>1</v>
      </c>
      <c r="E211" s="86" t="s">
        <v>31</v>
      </c>
      <c r="F211" s="87"/>
      <c r="G211" s="87"/>
      <c r="H211" s="88"/>
      <c r="I211" s="67">
        <v>4</v>
      </c>
      <c r="J211" s="79">
        <f>+I211/I216</f>
        <v>1</v>
      </c>
      <c r="K211" s="42"/>
      <c r="L211" s="42"/>
      <c r="M211" s="5"/>
      <c r="N211" s="5"/>
      <c r="O211" s="5"/>
      <c r="P211" s="5"/>
      <c r="Q211" s="1"/>
    </row>
    <row r="212" spans="1:17" ht="21" customHeight="1" thickBot="1" x14ac:dyDescent="0.3">
      <c r="A212" s="1"/>
      <c r="B212" s="5"/>
      <c r="C212" s="5"/>
      <c r="D212" s="66">
        <v>2</v>
      </c>
      <c r="E212" s="86" t="str">
        <f>+'[1]ACUM-MAYO'!A187</f>
        <v>CORREO ELECTRONICO</v>
      </c>
      <c r="F212" s="87"/>
      <c r="G212" s="87"/>
      <c r="H212" s="88"/>
      <c r="I212" s="67">
        <v>0</v>
      </c>
      <c r="J212" s="79">
        <f>+I212/I216</f>
        <v>0</v>
      </c>
      <c r="K212" s="42"/>
      <c r="L212" s="42"/>
      <c r="M212" s="5"/>
      <c r="N212" s="5"/>
      <c r="O212" s="5"/>
      <c r="P212" s="5"/>
      <c r="Q212" s="1"/>
    </row>
    <row r="213" spans="1:17" ht="21" customHeight="1" thickBot="1" x14ac:dyDescent="0.3">
      <c r="A213" s="1"/>
      <c r="B213" s="5"/>
      <c r="C213" s="5"/>
      <c r="D213" s="66">
        <v>3</v>
      </c>
      <c r="E213" s="86" t="str">
        <f>+'[1]ACUM-MAYO'!A188</f>
        <v>NOTIFICACIÓN PERSONAL</v>
      </c>
      <c r="F213" s="87"/>
      <c r="G213" s="87"/>
      <c r="H213" s="88"/>
      <c r="I213" s="67">
        <v>0</v>
      </c>
      <c r="J213" s="79">
        <f>+I213/I216</f>
        <v>0</v>
      </c>
      <c r="K213" s="42"/>
      <c r="L213" s="42"/>
      <c r="M213" s="5"/>
      <c r="N213" s="5"/>
      <c r="O213" s="5"/>
      <c r="P213" s="5"/>
      <c r="Q213" s="1"/>
    </row>
    <row r="214" spans="1:17" ht="21" customHeight="1" thickBot="1" x14ac:dyDescent="0.3">
      <c r="A214" s="1"/>
      <c r="B214" s="5"/>
      <c r="C214" s="5"/>
      <c r="D214" s="66">
        <v>4</v>
      </c>
      <c r="E214" s="86" t="str">
        <f>+'[1]ACUM-MAYO'!A189</f>
        <v>LISTAS</v>
      </c>
      <c r="F214" s="87"/>
      <c r="G214" s="114"/>
      <c r="H214" s="115"/>
      <c r="I214" s="67">
        <v>0</v>
      </c>
      <c r="J214" s="79">
        <f>+I214/I216</f>
        <v>0</v>
      </c>
      <c r="K214" s="42"/>
      <c r="L214" s="42"/>
      <c r="M214" s="5"/>
      <c r="N214" s="91"/>
      <c r="O214" s="5"/>
      <c r="P214" s="5"/>
      <c r="Q214" s="1"/>
    </row>
    <row r="215" spans="1:17" ht="15.75" customHeight="1" thickBot="1" x14ac:dyDescent="0.3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91"/>
      <c r="O215" s="5"/>
      <c r="P215" s="5"/>
      <c r="Q215" s="1"/>
    </row>
    <row r="216" spans="1:17" ht="15.75" customHeight="1" thickBot="1" x14ac:dyDescent="0.3">
      <c r="A216" s="1"/>
      <c r="B216" s="5"/>
      <c r="C216" s="5"/>
      <c r="D216" s="32"/>
      <c r="E216" s="74"/>
      <c r="F216" s="74"/>
      <c r="G216" s="74"/>
      <c r="H216" s="75" t="s">
        <v>4</v>
      </c>
      <c r="I216" s="60">
        <f>SUM(I211:I214)</f>
        <v>4</v>
      </c>
      <c r="J216" s="84">
        <f>SUM(J211:J215)</f>
        <v>1</v>
      </c>
      <c r="K216" s="56"/>
      <c r="L216" s="56"/>
      <c r="M216" s="5"/>
      <c r="N216" s="5"/>
      <c r="O216" s="5"/>
      <c r="P216" s="5"/>
      <c r="Q216" s="1"/>
    </row>
    <row r="217" spans="1:17" x14ac:dyDescent="0.25">
      <c r="A217" s="1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33" customFormat="1" ht="15.75" x14ac:dyDescent="0.25">
      <c r="A218" s="31"/>
      <c r="B218" s="32"/>
      <c r="C218" s="32"/>
      <c r="D218" s="5"/>
      <c r="E218" s="5"/>
      <c r="F218" s="5"/>
      <c r="G218" s="5"/>
      <c r="H218" s="5"/>
      <c r="I218" s="5"/>
      <c r="J218" s="5"/>
      <c r="K218" s="5"/>
      <c r="L218" s="5"/>
      <c r="M218" s="32"/>
      <c r="N218" s="32"/>
      <c r="O218" s="32"/>
      <c r="P218" s="32"/>
      <c r="Q218" s="31"/>
    </row>
    <row r="219" spans="1:17" x14ac:dyDescent="0.25">
      <c r="A219" s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 x14ac:dyDescent="0.25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ht="15.75" thickBot="1" x14ac:dyDescent="0.3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ht="19.5" thickBot="1" x14ac:dyDescent="0.3">
      <c r="A235" s="1"/>
      <c r="B235" s="5"/>
      <c r="C235" s="5"/>
      <c r="D235" s="162" t="s">
        <v>34</v>
      </c>
      <c r="E235" s="163"/>
      <c r="F235" s="163"/>
      <c r="G235" s="164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20.25" customHeight="1" thickBot="1" x14ac:dyDescent="0.3">
      <c r="A236" s="1"/>
      <c r="B236" s="5"/>
      <c r="C236" s="5"/>
      <c r="D236" s="92">
        <v>1</v>
      </c>
      <c r="E236" s="165" t="s">
        <v>27</v>
      </c>
      <c r="F236" s="166"/>
      <c r="G236" s="93">
        <v>0</v>
      </c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25.5" customHeight="1" thickBot="1" x14ac:dyDescent="0.3">
      <c r="A237" s="1"/>
      <c r="B237" s="5"/>
      <c r="C237" s="5"/>
      <c r="D237" s="92">
        <v>2</v>
      </c>
      <c r="E237" s="116" t="s">
        <v>28</v>
      </c>
      <c r="F237" s="117"/>
      <c r="G237" s="93">
        <v>2</v>
      </c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.75" customHeight="1" thickBot="1" x14ac:dyDescent="0.3">
      <c r="A238" s="1"/>
      <c r="B238" s="5"/>
      <c r="C238" s="5"/>
      <c r="D238" s="92">
        <v>3</v>
      </c>
      <c r="E238" s="165" t="s">
        <v>29</v>
      </c>
      <c r="F238" s="166"/>
      <c r="G238" s="96">
        <v>0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B239" s="5"/>
      <c r="C239" s="97"/>
      <c r="D239" s="108">
        <v>4</v>
      </c>
      <c r="E239" s="154" t="s">
        <v>30</v>
      </c>
      <c r="F239" s="155"/>
      <c r="G239" s="109">
        <v>2</v>
      </c>
      <c r="H239" s="5"/>
      <c r="I239" s="5"/>
      <c r="J239" s="5"/>
      <c r="K239" s="5"/>
      <c r="L239" s="5"/>
      <c r="M239" s="5"/>
      <c r="N239" s="5"/>
      <c r="O239" s="5"/>
      <c r="P239" s="1"/>
      <c r="Q239" s="98"/>
    </row>
    <row r="240" spans="1:17" ht="21.75" customHeight="1" thickBot="1" x14ac:dyDescent="0.3">
      <c r="A240" s="1"/>
      <c r="B240" s="5"/>
      <c r="C240" s="97"/>
      <c r="D240" s="92">
        <v>5</v>
      </c>
      <c r="E240" s="156" t="s">
        <v>33</v>
      </c>
      <c r="F240" s="157"/>
      <c r="G240" s="111">
        <v>0</v>
      </c>
      <c r="H240" s="5"/>
      <c r="I240" s="5"/>
      <c r="J240" s="5"/>
      <c r="K240" s="5"/>
      <c r="L240" s="5"/>
      <c r="M240" s="5"/>
      <c r="N240" s="5"/>
      <c r="O240" s="5"/>
      <c r="P240" s="1"/>
      <c r="Q240" s="98"/>
    </row>
    <row r="241" spans="1:17" ht="15.75" customHeight="1" thickBot="1" x14ac:dyDescent="0.3">
      <c r="A241" s="1"/>
      <c r="B241" s="5"/>
      <c r="C241" s="97"/>
      <c r="D241" s="5"/>
      <c r="E241" s="158" t="s">
        <v>4</v>
      </c>
      <c r="F241" s="159"/>
      <c r="G241" s="110">
        <f>SUM(G236:G240)</f>
        <v>4</v>
      </c>
      <c r="H241" s="5"/>
      <c r="I241" s="5"/>
      <c r="J241" s="5"/>
      <c r="K241" s="5"/>
      <c r="L241" s="5"/>
      <c r="M241" s="5"/>
      <c r="N241" s="5"/>
      <c r="O241" s="5"/>
      <c r="P241" s="1"/>
      <c r="Q241" s="98"/>
    </row>
    <row r="242" spans="1:17" ht="15.75" customHeight="1" thickBot="1" x14ac:dyDescent="0.3">
      <c r="A242" s="1"/>
      <c r="B242" s="5"/>
      <c r="C242" s="97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98"/>
    </row>
    <row r="243" spans="1:17" ht="15.75" customHeight="1" thickBot="1" x14ac:dyDescent="0.3">
      <c r="A243" s="1"/>
      <c r="B243" s="160"/>
      <c r="C243" s="161"/>
      <c r="D243" s="161"/>
      <c r="E243" s="161"/>
      <c r="F243" s="161"/>
      <c r="G243" s="161"/>
      <c r="H243" s="161"/>
      <c r="I243" s="161"/>
      <c r="J243" s="161"/>
      <c r="K243" s="161"/>
      <c r="L243" s="161"/>
      <c r="M243" s="161"/>
      <c r="N243" s="161"/>
      <c r="O243" s="161"/>
      <c r="P243" s="1"/>
      <c r="Q243" s="98"/>
    </row>
    <row r="244" spans="1:17" ht="15.75" customHeight="1" x14ac:dyDescent="0.25">
      <c r="A244" s="1"/>
      <c r="B244" s="5"/>
      <c r="C244" s="97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98"/>
    </row>
    <row r="245" spans="1:17" ht="15.75" customHeight="1" x14ac:dyDescent="0.25">
      <c r="A245" s="1"/>
      <c r="B245" s="5"/>
      <c r="C245" s="97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98"/>
    </row>
    <row r="246" spans="1:17" ht="15.75" customHeight="1" x14ac:dyDescent="0.25">
      <c r="A246" s="1"/>
      <c r="B246" s="5"/>
      <c r="C246" s="97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98"/>
    </row>
    <row r="247" spans="1:17" ht="15.75" customHeight="1" x14ac:dyDescent="0.25">
      <c r="A247" s="1"/>
      <c r="B247" s="5"/>
      <c r="C247" s="97"/>
      <c r="D247" s="5"/>
      <c r="E247" s="5"/>
      <c r="F247" s="5"/>
      <c r="G247" s="5"/>
      <c r="H247" s="33"/>
      <c r="I247" s="32"/>
      <c r="J247" s="32"/>
      <c r="K247" s="32"/>
      <c r="L247" s="32"/>
      <c r="M247" s="5"/>
      <c r="N247" s="5"/>
      <c r="O247" s="5"/>
      <c r="P247" s="1"/>
      <c r="Q247" s="98"/>
    </row>
    <row r="248" spans="1:17" x14ac:dyDescent="0.25">
      <c r="A248" s="1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33" customFormat="1" ht="15.75" x14ac:dyDescent="0.25">
      <c r="A249" s="31"/>
      <c r="B249" s="32"/>
      <c r="C249" s="32"/>
      <c r="D249" s="5"/>
      <c r="E249" s="5"/>
      <c r="F249" s="5"/>
      <c r="G249" s="5"/>
      <c r="H249" s="5"/>
      <c r="I249" s="5"/>
      <c r="J249" s="5"/>
      <c r="K249" s="5"/>
      <c r="L249" s="5"/>
      <c r="M249" s="32"/>
      <c r="N249" s="32"/>
      <c r="O249" s="32"/>
      <c r="P249" s="32"/>
      <c r="Q249" s="31"/>
    </row>
    <row r="250" spans="1:17" x14ac:dyDescent="0.25">
      <c r="A250" s="1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 x14ac:dyDescent="0.3">
      <c r="A251" s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 x14ac:dyDescent="0.3">
      <c r="A252" s="1"/>
      <c r="B252" s="5"/>
      <c r="P252" s="99"/>
      <c r="Q252" s="100"/>
    </row>
    <row r="253" spans="1:17" x14ac:dyDescent="0.25">
      <c r="A253" s="1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 x14ac:dyDescent="0.25">
      <c r="A254" s="1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 x14ac:dyDescent="0.25">
      <c r="A255" s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 x14ac:dyDescent="0.25">
      <c r="A256" s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 x14ac:dyDescent="0.25">
      <c r="A257" s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x14ac:dyDescent="0.25">
      <c r="A258" s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x14ac:dyDescent="0.25">
      <c r="A259" s="1"/>
      <c r="B259" s="5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x14ac:dyDescent="0.25">
      <c r="A260" s="1"/>
      <c r="B260" s="5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x14ac:dyDescent="0.25">
      <c r="A261" s="1"/>
      <c r="B261" s="5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x14ac:dyDescent="0.25">
      <c r="A262" s="1"/>
      <c r="B262" s="5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B263" s="5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B264" s="5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B265" s="5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B266" s="5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B267" s="5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B268" s="5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B269" s="5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B270" s="5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B271" s="5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B272" s="5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B273" s="5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B274" s="5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B275" s="5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B276" s="5"/>
      <c r="C276" s="5"/>
      <c r="M276" s="5"/>
      <c r="N276" s="5"/>
      <c r="O276" s="5"/>
      <c r="P276" s="5"/>
      <c r="Q276" s="1"/>
    </row>
    <row r="277" spans="1:17" x14ac:dyDescent="0.25">
      <c r="A277" s="1"/>
      <c r="B277" s="5"/>
      <c r="C277" s="5"/>
      <c r="M277" s="5"/>
      <c r="N277" s="5"/>
      <c r="O277" s="5"/>
      <c r="P277" s="5"/>
      <c r="Q277" s="1"/>
    </row>
    <row r="278" spans="1:17" x14ac:dyDescent="0.25">
      <c r="A278" s="1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 x14ac:dyDescent="0.25">
      <c r="A279" s="9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98"/>
    </row>
    <row r="280" spans="1:17" x14ac:dyDescent="0.25">
      <c r="A280" s="9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98"/>
    </row>
    <row r="281" spans="1:17" x14ac:dyDescent="0.25">
      <c r="A281" s="9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98"/>
    </row>
    <row r="282" spans="1:17" x14ac:dyDescent="0.25">
      <c r="A282" s="9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98"/>
    </row>
    <row r="283" spans="1:17" x14ac:dyDescent="0.25">
      <c r="A283" s="9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98"/>
    </row>
    <row r="284" spans="1:17" x14ac:dyDescent="0.25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8"/>
    </row>
  </sheetData>
  <mergeCells count="34"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239:F239"/>
    <mergeCell ref="E240:F240"/>
    <mergeCell ref="E241:F241"/>
    <mergeCell ref="B243:O243"/>
    <mergeCell ref="E186:H186"/>
    <mergeCell ref="E187:H187"/>
    <mergeCell ref="D210:J210"/>
    <mergeCell ref="D235:G235"/>
    <mergeCell ref="E236:F236"/>
    <mergeCell ref="E238:F238"/>
  </mergeCells>
  <pageMargins left="0.25" right="0.25" top="0.75" bottom="0.75" header="0.3" footer="0.3"/>
  <pageSetup scale="5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75270-2090-4189-A3D4-A7902EF9EF51}">
  <sheetPr>
    <pageSetUpPr fitToPage="1"/>
  </sheetPr>
  <dimension ref="A1:Q284"/>
  <sheetViews>
    <sheetView tabSelected="1" zoomScale="91" zoomScaleNormal="70" workbookViewId="0">
      <selection activeCell="P27" sqref="P27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127" t="s">
        <v>0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3"/>
      <c r="Q13" s="1"/>
    </row>
    <row r="14" spans="1:17" ht="43.5" customHeight="1" thickBot="1" x14ac:dyDescent="0.85">
      <c r="A14" s="1"/>
      <c r="B14" s="129" t="s">
        <v>38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4"/>
      <c r="Q14" s="1"/>
    </row>
    <row r="15" spans="1:17" x14ac:dyDescent="0.2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7" x14ac:dyDescent="0.2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7" x14ac:dyDescent="0.25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7" ht="15.75" thickBot="1" x14ac:dyDescent="0.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7" ht="20.25" customHeight="1" thickBot="1" x14ac:dyDescent="0.3">
      <c r="A20" s="1"/>
      <c r="B20" s="5"/>
      <c r="C20" s="131" t="s">
        <v>1</v>
      </c>
      <c r="D20" s="132"/>
      <c r="E20" s="132"/>
      <c r="F20" s="133"/>
      <c r="G20" s="6"/>
      <c r="H20" s="131" t="s">
        <v>35</v>
      </c>
      <c r="I20" s="132"/>
      <c r="J20" s="132"/>
      <c r="K20" s="132"/>
      <c r="L20" s="133"/>
      <c r="M20" s="7"/>
      <c r="N20" s="7"/>
      <c r="O20" s="7"/>
      <c r="P20" s="5"/>
      <c r="Q20" s="1"/>
    </row>
    <row r="21" spans="1:17" s="14" customFormat="1" ht="15.75" thickBot="1" x14ac:dyDescent="0.3">
      <c r="A21" s="8"/>
      <c r="B21" s="9"/>
      <c r="C21" s="10" t="s">
        <v>31</v>
      </c>
      <c r="D21" s="11" t="s">
        <v>2</v>
      </c>
      <c r="E21" s="12" t="s">
        <v>3</v>
      </c>
      <c r="F21" s="10" t="s">
        <v>4</v>
      </c>
      <c r="G21" s="13"/>
      <c r="H21" s="12" t="s">
        <v>5</v>
      </c>
      <c r="I21" s="12" t="s">
        <v>6</v>
      </c>
      <c r="J21" s="10" t="s">
        <v>7</v>
      </c>
      <c r="K21" s="10" t="s">
        <v>8</v>
      </c>
      <c r="L21" s="10" t="s">
        <v>4</v>
      </c>
      <c r="M21" s="9"/>
      <c r="N21" s="9"/>
      <c r="O21" s="9"/>
      <c r="P21" s="5"/>
      <c r="Q21" s="8"/>
    </row>
    <row r="22" spans="1:17" ht="16.5" thickBot="1" x14ac:dyDescent="0.35">
      <c r="A22" s="1"/>
      <c r="B22" s="5"/>
      <c r="C22" s="15">
        <v>3</v>
      </c>
      <c r="D22" s="16">
        <v>0</v>
      </c>
      <c r="E22" s="16">
        <v>0</v>
      </c>
      <c r="F22" s="17">
        <f>SUM(C22:E22)</f>
        <v>3</v>
      </c>
      <c r="G22" s="18"/>
      <c r="H22" s="15">
        <v>0</v>
      </c>
      <c r="I22" s="15">
        <v>3</v>
      </c>
      <c r="J22" s="15">
        <v>0</v>
      </c>
      <c r="K22" s="15">
        <v>0</v>
      </c>
      <c r="L22" s="17">
        <f>SUM(H22:K22)</f>
        <v>3</v>
      </c>
      <c r="M22" s="5"/>
      <c r="N22" s="5"/>
      <c r="O22" s="5"/>
      <c r="P22" s="5"/>
      <c r="Q22" s="1"/>
    </row>
    <row r="23" spans="1:17" ht="16.5" thickBot="1" x14ac:dyDescent="0.35">
      <c r="A23" s="1"/>
      <c r="B23" s="5"/>
      <c r="C23" s="19">
        <f>C22/F22</f>
        <v>1</v>
      </c>
      <c r="D23" s="19">
        <f>D22/F22</f>
        <v>0</v>
      </c>
      <c r="E23" s="19">
        <f>E22/F22</f>
        <v>0</v>
      </c>
      <c r="F23" s="20">
        <f>SUM(C23:E23)</f>
        <v>1</v>
      </c>
      <c r="G23" s="18"/>
      <c r="H23" s="21">
        <f>H22/L22</f>
        <v>0</v>
      </c>
      <c r="I23" s="21">
        <f>I22/L22</f>
        <v>1</v>
      </c>
      <c r="J23" s="21">
        <f>J22/L22</f>
        <v>0</v>
      </c>
      <c r="K23" s="21">
        <f>K22/L22</f>
        <v>0</v>
      </c>
      <c r="L23" s="21">
        <f>SUM(H23:K23)</f>
        <v>1</v>
      </c>
      <c r="M23" s="5"/>
      <c r="N23" s="5"/>
      <c r="O23" s="5"/>
      <c r="P23" s="5"/>
      <c r="Q23" s="1"/>
    </row>
    <row r="24" spans="1:17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"/>
    </row>
    <row r="25" spans="1:17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"/>
    </row>
    <row r="26" spans="1:17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"/>
    </row>
    <row r="27" spans="1:17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7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7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7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7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7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ht="15.75" thickBot="1" x14ac:dyDescent="0.3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thickBot="1" x14ac:dyDescent="0.3">
      <c r="A43" s="1"/>
      <c r="B43" s="5"/>
      <c r="C43" s="5"/>
      <c r="D43" s="134" t="s">
        <v>9</v>
      </c>
      <c r="E43" s="135"/>
      <c r="F43" s="135"/>
      <c r="G43" s="135"/>
      <c r="H43" s="135"/>
      <c r="I43" s="135"/>
      <c r="J43" s="136"/>
      <c r="K43" s="137"/>
      <c r="L43" s="7"/>
      <c r="M43" s="7"/>
      <c r="N43" s="5"/>
      <c r="O43" s="5"/>
      <c r="P43" s="5"/>
      <c r="Q43" s="1"/>
    </row>
    <row r="44" spans="1:17" ht="16.5" thickBot="1" x14ac:dyDescent="0.35">
      <c r="A44" s="1"/>
      <c r="B44" s="5"/>
      <c r="C44" s="5"/>
      <c r="D44" s="22">
        <v>1</v>
      </c>
      <c r="E44" s="23" t="str">
        <f>+'[1]ACUM-MAYO'!A61</f>
        <v>SE TIENE POR NO PRESENTADA ( NO CUMPLIÓ PREVENCIÓN)</v>
      </c>
      <c r="F44" s="24"/>
      <c r="G44" s="24"/>
      <c r="H44" s="24"/>
      <c r="I44" s="24"/>
      <c r="J44" s="15">
        <v>0</v>
      </c>
      <c r="K44" s="25">
        <f>+J44/J61</f>
        <v>0</v>
      </c>
      <c r="L44" s="18"/>
      <c r="M44" s="102"/>
      <c r="N44" s="5"/>
      <c r="O44" s="5"/>
      <c r="P44" s="5"/>
      <c r="Q44" s="1"/>
    </row>
    <row r="45" spans="1:17" ht="16.5" thickBot="1" x14ac:dyDescent="0.35">
      <c r="A45" s="1"/>
      <c r="B45" s="5"/>
      <c r="C45" s="5"/>
      <c r="D45" s="15">
        <v>2</v>
      </c>
      <c r="E45" s="26" t="str">
        <f>+'[1]ACUM-MAYO'!A62</f>
        <v>NO CUMPLIO CON LOS EXTREMOS DEL ARTÍCULO 79 (REQUISITOS)</v>
      </c>
      <c r="F45" s="27"/>
      <c r="G45" s="27"/>
      <c r="H45" s="27"/>
      <c r="I45" s="27"/>
      <c r="J45" s="15">
        <v>0</v>
      </c>
      <c r="K45" s="21">
        <f>+J45/J61</f>
        <v>0</v>
      </c>
      <c r="L45" s="18"/>
      <c r="M45" s="102"/>
      <c r="N45" s="5"/>
      <c r="O45" s="5"/>
      <c r="P45" s="5"/>
      <c r="Q45" s="1"/>
    </row>
    <row r="46" spans="1:17" ht="16.5" thickBot="1" x14ac:dyDescent="0.35">
      <c r="A46" s="1"/>
      <c r="B46" s="5"/>
      <c r="C46" s="5"/>
      <c r="D46" s="15">
        <v>3</v>
      </c>
      <c r="E46" s="26" t="str">
        <f>+'[1]ACUM-MAYO'!A63</f>
        <v xml:space="preserve">INCOMPETENCIA </v>
      </c>
      <c r="F46" s="27"/>
      <c r="G46" s="27"/>
      <c r="H46" s="27"/>
      <c r="I46" s="27"/>
      <c r="J46" s="15">
        <v>0</v>
      </c>
      <c r="K46" s="21">
        <f>+J46/J61</f>
        <v>0</v>
      </c>
      <c r="L46" s="18"/>
      <c r="M46" s="102"/>
      <c r="N46" s="5"/>
      <c r="O46" s="5"/>
      <c r="P46" s="5"/>
      <c r="Q46" s="1"/>
    </row>
    <row r="47" spans="1:17" ht="16.5" thickBot="1" x14ac:dyDescent="0.35">
      <c r="A47" s="1"/>
      <c r="B47" s="5"/>
      <c r="C47" s="5"/>
      <c r="D47" s="15">
        <v>4</v>
      </c>
      <c r="E47" s="26" t="str">
        <f>+'[1]ACUM-MAYO'!A64</f>
        <v>NEGATIVA POR INEXISTENCIA</v>
      </c>
      <c r="F47" s="27"/>
      <c r="G47" s="27"/>
      <c r="H47" s="27"/>
      <c r="I47" s="27"/>
      <c r="J47" s="15">
        <v>3</v>
      </c>
      <c r="K47" s="21">
        <f>+J47/J61</f>
        <v>1</v>
      </c>
      <c r="L47" s="18"/>
      <c r="M47" s="102"/>
      <c r="N47" s="105"/>
      <c r="O47" s="5"/>
      <c r="P47" s="5"/>
      <c r="Q47" s="1"/>
    </row>
    <row r="48" spans="1:17" ht="16.5" thickBot="1" x14ac:dyDescent="0.35">
      <c r="A48" s="1"/>
      <c r="B48" s="5"/>
      <c r="C48" s="5"/>
      <c r="D48" s="15">
        <v>5</v>
      </c>
      <c r="E48" s="26" t="str">
        <f>+'[1]ACUM-MAYO'!A65</f>
        <v>NEGATIVA CONFIDENCIAL E INEXISTENTE</v>
      </c>
      <c r="F48" s="27"/>
      <c r="G48" s="27"/>
      <c r="H48" s="27"/>
      <c r="I48" s="27"/>
      <c r="J48" s="15">
        <v>0</v>
      </c>
      <c r="K48" s="21">
        <f>+J48/J61</f>
        <v>0</v>
      </c>
      <c r="L48" s="18"/>
      <c r="M48" s="102"/>
      <c r="N48" s="5"/>
      <c r="O48" s="5"/>
      <c r="P48" s="5"/>
      <c r="Q48" s="1"/>
    </row>
    <row r="49" spans="1:17" ht="16.5" thickBot="1" x14ac:dyDescent="0.35">
      <c r="A49" s="1"/>
      <c r="B49" s="5"/>
      <c r="C49" s="5"/>
      <c r="D49" s="15">
        <v>6</v>
      </c>
      <c r="E49" s="26" t="str">
        <f>+'[1]ACUM-MAYO'!A66</f>
        <v>AFIRMATIVO</v>
      </c>
      <c r="F49" s="27"/>
      <c r="G49" s="27"/>
      <c r="H49" s="27"/>
      <c r="I49" s="27"/>
      <c r="J49" s="15">
        <v>0</v>
      </c>
      <c r="K49" s="21">
        <f>+J49/J61</f>
        <v>0</v>
      </c>
      <c r="L49" s="18"/>
      <c r="M49" s="102"/>
      <c r="N49" s="5"/>
      <c r="O49" s="5"/>
      <c r="P49" s="5"/>
      <c r="Q49" s="1"/>
    </row>
    <row r="50" spans="1:17" ht="16.5" thickBot="1" x14ac:dyDescent="0.35">
      <c r="A50" s="1"/>
      <c r="B50" s="5"/>
      <c r="C50" s="5"/>
      <c r="D50" s="15">
        <v>7</v>
      </c>
      <c r="E50" s="26" t="str">
        <f>+'[1]ACUM-MAYO'!A67</f>
        <v xml:space="preserve">AFIRMATIVO PARCIAL POR CONFIDENCIALIDAD </v>
      </c>
      <c r="F50" s="27"/>
      <c r="G50" s="27"/>
      <c r="H50" s="27"/>
      <c r="I50" s="27"/>
      <c r="J50" s="15">
        <v>0</v>
      </c>
      <c r="K50" s="21">
        <f>+J50/J61</f>
        <v>0</v>
      </c>
      <c r="L50" s="18"/>
      <c r="M50" s="102"/>
      <c r="N50" s="5"/>
      <c r="O50" s="5"/>
      <c r="P50" s="5"/>
      <c r="Q50" s="1"/>
    </row>
    <row r="51" spans="1:17" ht="16.5" thickBot="1" x14ac:dyDescent="0.35">
      <c r="A51" s="1"/>
      <c r="B51" s="5"/>
      <c r="C51" s="5"/>
      <c r="D51" s="15">
        <v>8</v>
      </c>
      <c r="E51" s="26" t="str">
        <f>+'[1]ACUM-MAYO'!A68</f>
        <v>NEGATIVA POR CONFIDENCIALIDAD Y RESERVADA</v>
      </c>
      <c r="F51" s="28"/>
      <c r="G51" s="29"/>
      <c r="H51" s="29"/>
      <c r="I51" s="29"/>
      <c r="J51" s="15">
        <v>0</v>
      </c>
      <c r="K51" s="21">
        <f>+J51/J61</f>
        <v>0</v>
      </c>
      <c r="L51" s="18"/>
      <c r="M51" s="102"/>
      <c r="N51" s="5"/>
      <c r="O51" s="5"/>
      <c r="P51" s="5"/>
      <c r="Q51" s="1"/>
    </row>
    <row r="52" spans="1:17" ht="16.5" thickBot="1" x14ac:dyDescent="0.35">
      <c r="A52" s="1"/>
      <c r="B52" s="5"/>
      <c r="C52" s="5"/>
      <c r="D52" s="15">
        <v>9</v>
      </c>
      <c r="E52" s="26" t="str">
        <f>+'[1]ACUM-MAYO'!A69</f>
        <v>AFIRMATIVO PARCIAL POR CONFIDENCIALIDAD E INEXISTENCIA</v>
      </c>
      <c r="F52" s="30"/>
      <c r="G52" s="29"/>
      <c r="H52" s="29"/>
      <c r="I52" s="29"/>
      <c r="J52" s="15">
        <v>0</v>
      </c>
      <c r="K52" s="21">
        <f>+J52/J61</f>
        <v>0</v>
      </c>
      <c r="L52" s="18"/>
      <c r="M52" s="102"/>
      <c r="N52" s="5"/>
      <c r="O52" s="5"/>
      <c r="P52" s="5"/>
      <c r="Q52" s="1"/>
    </row>
    <row r="53" spans="1:17" ht="16.5" thickBot="1" x14ac:dyDescent="0.35">
      <c r="A53" s="1"/>
      <c r="B53" s="5"/>
      <c r="C53" s="5"/>
      <c r="D53" s="15">
        <v>10</v>
      </c>
      <c r="E53" s="26" t="str">
        <f>+'[1]ACUM-MAYO'!A70</f>
        <v>AFIRMATIVO PARCIAL POR CONFIDENCIALIDAD, RESERVA E INEXISTENCIA</v>
      </c>
      <c r="F53" s="28"/>
      <c r="G53" s="29"/>
      <c r="H53" s="29"/>
      <c r="I53" s="29"/>
      <c r="J53" s="15">
        <v>0</v>
      </c>
      <c r="K53" s="21">
        <f>+J53/J61</f>
        <v>0</v>
      </c>
      <c r="L53" s="18"/>
      <c r="M53" s="102"/>
      <c r="N53" s="5"/>
      <c r="O53" s="5"/>
      <c r="P53" s="5"/>
      <c r="Q53" s="1"/>
    </row>
    <row r="54" spans="1:17" ht="16.5" thickBot="1" x14ac:dyDescent="0.35">
      <c r="A54" s="1"/>
      <c r="B54" s="5"/>
      <c r="C54" s="5"/>
      <c r="D54" s="15">
        <v>11</v>
      </c>
      <c r="E54" s="26" t="str">
        <f>+'[1]ACUM-MAYO'!A71</f>
        <v>AFIRMATIVO PARCIAL POR INEXISTENCIA</v>
      </c>
      <c r="F54" s="28"/>
      <c r="G54" s="29"/>
      <c r="H54" s="29"/>
      <c r="I54" s="29"/>
      <c r="J54" s="15">
        <v>0</v>
      </c>
      <c r="K54" s="21">
        <f>+J54/J61</f>
        <v>0</v>
      </c>
      <c r="L54" s="18"/>
      <c r="M54" s="102"/>
      <c r="N54" s="5"/>
      <c r="O54" s="5"/>
      <c r="P54" s="5"/>
      <c r="Q54" s="1"/>
    </row>
    <row r="55" spans="1:17" ht="16.5" thickBot="1" x14ac:dyDescent="0.35">
      <c r="A55" s="1"/>
      <c r="B55" s="5"/>
      <c r="C55" s="5"/>
      <c r="D55" s="15">
        <v>12</v>
      </c>
      <c r="E55" s="26" t="str">
        <f>+'[1]ACUM-MAYO'!A72</f>
        <v>AFIRMATIVO PARCIAL POR RESERVA</v>
      </c>
      <c r="F55" s="27"/>
      <c r="G55" s="27"/>
      <c r="H55" s="27"/>
      <c r="I55" s="27"/>
      <c r="J55" s="15">
        <v>0</v>
      </c>
      <c r="K55" s="21">
        <f>+J55/J61</f>
        <v>0</v>
      </c>
      <c r="L55" s="18"/>
      <c r="M55" s="102"/>
      <c r="N55" s="5"/>
      <c r="O55" s="5"/>
      <c r="P55" s="5"/>
      <c r="Q55" s="1"/>
    </row>
    <row r="56" spans="1:17" ht="16.5" thickBot="1" x14ac:dyDescent="0.35">
      <c r="A56" s="1"/>
      <c r="B56" s="5"/>
      <c r="C56" s="5"/>
      <c r="D56" s="15">
        <v>13</v>
      </c>
      <c r="E56" s="26" t="str">
        <f>+'[1]ACUM-MAYO'!A73</f>
        <v>AFIRMATIVO PARCIAL POR RESERVA Y CONFIDENCIALIDAD</v>
      </c>
      <c r="F56" s="27"/>
      <c r="G56" s="27"/>
      <c r="H56" s="27"/>
      <c r="I56" s="27"/>
      <c r="J56" s="107">
        <v>0</v>
      </c>
      <c r="K56" s="21">
        <f>+J56/J61</f>
        <v>0</v>
      </c>
      <c r="L56" s="18"/>
      <c r="M56" s="102"/>
      <c r="N56" s="5"/>
      <c r="O56" s="5"/>
      <c r="P56" s="5"/>
      <c r="Q56" s="1"/>
    </row>
    <row r="57" spans="1:17" ht="16.5" thickBot="1" x14ac:dyDescent="0.35">
      <c r="A57" s="1"/>
      <c r="B57" s="5"/>
      <c r="C57" s="5"/>
      <c r="D57" s="15">
        <v>14</v>
      </c>
      <c r="E57" s="26" t="str">
        <f>+'[1]ACUM-MAYO'!A74</f>
        <v>AFIRMATIVO PARCIAL POR RESERVA E INEXISTENCIA</v>
      </c>
      <c r="F57" s="27"/>
      <c r="G57" s="27"/>
      <c r="H57" s="27"/>
      <c r="I57" s="27"/>
      <c r="J57" s="106">
        <v>0</v>
      </c>
      <c r="K57" s="21">
        <f>+J57/J61</f>
        <v>0</v>
      </c>
      <c r="L57" s="18"/>
      <c r="M57" s="102"/>
      <c r="N57" s="5"/>
      <c r="O57" s="5"/>
      <c r="P57" s="5"/>
      <c r="Q57" s="1"/>
    </row>
    <row r="58" spans="1:17" ht="16.5" thickBot="1" x14ac:dyDescent="0.35">
      <c r="A58" s="1"/>
      <c r="B58" s="5"/>
      <c r="C58" s="5"/>
      <c r="D58" s="15">
        <v>15</v>
      </c>
      <c r="E58" s="26" t="str">
        <f>+'[1]ACUM-MAYO'!A75</f>
        <v>NEGATIVA  POR RESERVA</v>
      </c>
      <c r="F58" s="27"/>
      <c r="G58" s="27"/>
      <c r="H58" s="27"/>
      <c r="I58" s="27"/>
      <c r="J58" s="15">
        <v>0</v>
      </c>
      <c r="K58" s="21">
        <f>+J58/J61</f>
        <v>0</v>
      </c>
      <c r="L58" s="18"/>
      <c r="M58" s="102"/>
      <c r="N58" s="5"/>
      <c r="O58" s="5"/>
      <c r="P58" s="5"/>
      <c r="Q58" s="1"/>
    </row>
    <row r="59" spans="1:17" ht="16.5" thickBot="1" x14ac:dyDescent="0.35">
      <c r="A59" s="1"/>
      <c r="B59" s="5"/>
      <c r="C59" s="5"/>
      <c r="D59" s="15">
        <v>16</v>
      </c>
      <c r="E59" s="26" t="str">
        <f>+'[1]ACUM-MAYO'!A76</f>
        <v>PREVENCIÓN ENTRAMITE</v>
      </c>
      <c r="F59" s="27"/>
      <c r="G59" s="27"/>
      <c r="H59" s="27"/>
      <c r="I59" s="27"/>
      <c r="J59" s="22">
        <v>0</v>
      </c>
      <c r="K59" s="21">
        <f>+J59/J61</f>
        <v>0</v>
      </c>
      <c r="L59" s="18"/>
      <c r="M59" s="102"/>
      <c r="N59" s="5"/>
      <c r="O59" s="5"/>
      <c r="P59" s="5"/>
      <c r="Q59" s="1"/>
    </row>
    <row r="60" spans="1:17" s="33" customFormat="1" ht="16.5" thickBot="1" x14ac:dyDescent="0.3">
      <c r="A60" s="31"/>
      <c r="B60" s="32"/>
      <c r="C60" s="32"/>
      <c r="D60" s="32"/>
      <c r="E60" s="32"/>
      <c r="F60" s="32"/>
      <c r="G60" s="32"/>
      <c r="H60" s="32"/>
      <c r="I60" s="32"/>
      <c r="N60" s="32"/>
      <c r="O60" s="32"/>
      <c r="P60" s="32"/>
      <c r="Q60" s="31"/>
    </row>
    <row r="61" spans="1:17" ht="16.5" thickBot="1" x14ac:dyDescent="0.3">
      <c r="A61" s="1"/>
      <c r="B61" s="5"/>
      <c r="C61" s="5"/>
      <c r="D61" s="5"/>
      <c r="E61" s="5"/>
      <c r="F61" s="5"/>
      <c r="G61" s="5"/>
      <c r="H61" s="5"/>
      <c r="I61" s="5"/>
      <c r="J61" s="101">
        <f>SUM(J44:J59)</f>
        <v>3</v>
      </c>
      <c r="K61" s="34">
        <f>SUM(K44:K60)</f>
        <v>1</v>
      </c>
      <c r="L61" s="103"/>
      <c r="M61" s="104"/>
      <c r="N61" s="5"/>
      <c r="O61" s="5"/>
      <c r="P61" s="5"/>
      <c r="Q61" s="1"/>
    </row>
    <row r="62" spans="1:17" x14ac:dyDescent="0.25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 x14ac:dyDescent="0.25">
      <c r="A75" s="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B95" s="5"/>
      <c r="C95" s="5"/>
      <c r="D95" s="138" t="s">
        <v>10</v>
      </c>
      <c r="E95" s="139"/>
      <c r="F95" s="139"/>
      <c r="G95" s="139"/>
      <c r="H95" s="139"/>
      <c r="I95" s="139"/>
      <c r="J95" s="140"/>
      <c r="K95" s="123"/>
      <c r="L95" s="123"/>
      <c r="M95" s="5"/>
      <c r="N95" s="5"/>
      <c r="O95" s="5"/>
      <c r="P95" s="5"/>
      <c r="Q95" s="1"/>
    </row>
    <row r="96" spans="1:17" ht="15.75" customHeight="1" thickBot="1" x14ac:dyDescent="0.35">
      <c r="A96" s="1"/>
      <c r="B96" s="5"/>
      <c r="C96" s="5"/>
      <c r="D96" s="36">
        <v>1</v>
      </c>
      <c r="E96" s="37" t="s">
        <v>11</v>
      </c>
      <c r="F96" s="38"/>
      <c r="G96" s="39"/>
      <c r="H96" s="39"/>
      <c r="I96" s="40">
        <v>0</v>
      </c>
      <c r="J96" s="41">
        <f>+I96/I102</f>
        <v>0</v>
      </c>
      <c r="K96" s="42"/>
      <c r="L96" s="42"/>
      <c r="M96" s="5"/>
      <c r="N96" s="5"/>
      <c r="O96" s="5"/>
      <c r="P96" s="5"/>
      <c r="Q96" s="1"/>
    </row>
    <row r="97" spans="1:17" ht="15.75" customHeight="1" thickBot="1" x14ac:dyDescent="0.35">
      <c r="A97" s="1"/>
      <c r="B97" s="5"/>
      <c r="C97" s="5"/>
      <c r="D97" s="36">
        <v>2</v>
      </c>
      <c r="E97" s="43" t="s">
        <v>32</v>
      </c>
      <c r="F97" s="44"/>
      <c r="G97" s="39"/>
      <c r="H97" s="39"/>
      <c r="I97" s="45">
        <v>3</v>
      </c>
      <c r="J97" s="41">
        <f>+I97/I102</f>
        <v>1</v>
      </c>
      <c r="K97" s="42"/>
      <c r="L97" s="42"/>
      <c r="M97" s="5"/>
      <c r="N97" s="5"/>
      <c r="O97" s="5"/>
      <c r="P97" s="5"/>
      <c r="Q97" s="1"/>
    </row>
    <row r="98" spans="1:17" ht="37.5" customHeight="1" thickBot="1" x14ac:dyDescent="0.35">
      <c r="A98" s="1"/>
      <c r="B98" s="5"/>
      <c r="C98" s="5"/>
      <c r="D98" s="36">
        <v>3</v>
      </c>
      <c r="E98" s="141" t="s">
        <v>12</v>
      </c>
      <c r="F98" s="142"/>
      <c r="G98" s="142"/>
      <c r="H98" s="143"/>
      <c r="I98" s="45">
        <v>0</v>
      </c>
      <c r="J98" s="41">
        <f>+I98/I102</f>
        <v>0</v>
      </c>
      <c r="K98" s="42"/>
      <c r="L98" s="42"/>
      <c r="M98" s="5"/>
      <c r="N98" s="5"/>
      <c r="O98" s="5"/>
      <c r="P98" s="5"/>
      <c r="Q98" s="1"/>
    </row>
    <row r="99" spans="1:17" ht="15.75" customHeight="1" thickBot="1" x14ac:dyDescent="0.35">
      <c r="A99" s="1"/>
      <c r="B99" s="5"/>
      <c r="C99" s="5"/>
      <c r="D99" s="36">
        <v>4</v>
      </c>
      <c r="E99" s="43" t="s">
        <v>13</v>
      </c>
      <c r="F99" s="44"/>
      <c r="G99" s="39"/>
      <c r="H99" s="39"/>
      <c r="I99" s="45">
        <v>0</v>
      </c>
      <c r="J99" s="41">
        <f>+I99/I102</f>
        <v>0</v>
      </c>
      <c r="K99" s="42"/>
      <c r="L99" s="42"/>
      <c r="M99" s="5"/>
      <c r="N99" s="5"/>
      <c r="O99" s="5"/>
      <c r="P99" s="5"/>
      <c r="Q99" s="1"/>
    </row>
    <row r="100" spans="1:17" ht="15.75" customHeight="1" thickBot="1" x14ac:dyDescent="0.35">
      <c r="A100" s="1"/>
      <c r="B100" s="5"/>
      <c r="C100" s="5"/>
      <c r="D100" s="46">
        <v>5</v>
      </c>
      <c r="E100" s="43" t="s">
        <v>14</v>
      </c>
      <c r="F100" s="44"/>
      <c r="G100" s="39"/>
      <c r="H100" s="39"/>
      <c r="I100" s="40">
        <v>0</v>
      </c>
      <c r="J100" s="47">
        <f>+I100/I102</f>
        <v>0</v>
      </c>
      <c r="K100" s="42"/>
      <c r="L100" s="42"/>
      <c r="M100" s="5"/>
      <c r="N100" s="5"/>
      <c r="O100" s="5"/>
      <c r="P100" s="5"/>
      <c r="Q100" s="1"/>
    </row>
    <row r="101" spans="1:17" ht="15.75" customHeight="1" thickBot="1" x14ac:dyDescent="0.35">
      <c r="A101" s="1"/>
      <c r="B101" s="5"/>
      <c r="C101" s="5"/>
      <c r="D101" s="48"/>
      <c r="E101" s="49"/>
      <c r="F101" s="49"/>
      <c r="G101" s="50"/>
      <c r="H101" s="49"/>
      <c r="I101" s="49"/>
      <c r="J101" s="49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B102" s="5"/>
      <c r="C102" s="5"/>
      <c r="D102" s="51"/>
      <c r="E102" s="51"/>
      <c r="F102" s="51"/>
      <c r="G102" s="52"/>
      <c r="H102" s="53" t="s">
        <v>4</v>
      </c>
      <c r="I102" s="54">
        <f>SUM(I96:I101)</f>
        <v>3</v>
      </c>
      <c r="J102" s="55">
        <f>SUM(J96:J101)</f>
        <v>1</v>
      </c>
      <c r="K102" s="56"/>
      <c r="L102" s="56"/>
      <c r="M102" s="5"/>
      <c r="N102" s="5"/>
      <c r="O102" s="5"/>
      <c r="P102" s="5"/>
      <c r="Q102" s="1"/>
    </row>
    <row r="103" spans="1:17" x14ac:dyDescent="0.25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33" customFormat="1" ht="15.75" x14ac:dyDescent="0.25">
      <c r="A104" s="31"/>
      <c r="B104" s="32"/>
      <c r="C104" s="32"/>
      <c r="D104" s="5"/>
      <c r="E104" s="5"/>
      <c r="F104" s="5"/>
      <c r="G104" s="5"/>
      <c r="H104" s="5"/>
      <c r="I104" s="5"/>
      <c r="J104" s="5"/>
      <c r="K104" s="5"/>
      <c r="L104" s="5"/>
      <c r="M104" s="32"/>
      <c r="N104" s="32"/>
      <c r="O104" s="32"/>
      <c r="P104" s="32"/>
      <c r="Q104" s="31"/>
    </row>
    <row r="105" spans="1:17" ht="18.75" x14ac:dyDescent="0.25">
      <c r="A105" s="1"/>
      <c r="B105" s="5"/>
      <c r="C105" s="5"/>
      <c r="D105" s="144"/>
      <c r="E105" s="144"/>
      <c r="F105" s="144"/>
      <c r="G105" s="144"/>
      <c r="H105" s="144"/>
      <c r="I105" s="144"/>
      <c r="J105" s="144"/>
      <c r="K105" s="123"/>
      <c r="L105" s="123"/>
      <c r="M105" s="5"/>
      <c r="N105" s="5"/>
      <c r="O105" s="5"/>
      <c r="P105" s="5"/>
      <c r="Q105" s="1"/>
    </row>
    <row r="106" spans="1:17" x14ac:dyDescent="0.25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15</v>
      </c>
      <c r="P114" s="5"/>
      <c r="Q114" s="1"/>
    </row>
    <row r="115" spans="1:17" x14ac:dyDescent="0.25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B132" s="5"/>
      <c r="C132" s="5"/>
      <c r="D132" s="5"/>
      <c r="E132" s="145" t="s">
        <v>16</v>
      </c>
      <c r="F132" s="146"/>
      <c r="G132" s="146"/>
      <c r="H132" s="146"/>
      <c r="I132" s="146"/>
      <c r="J132" s="147"/>
      <c r="K132" s="123"/>
      <c r="L132" s="123"/>
      <c r="M132" s="5"/>
      <c r="N132" s="5"/>
      <c r="O132" s="5"/>
      <c r="P132" s="5"/>
      <c r="Q132" s="1"/>
    </row>
    <row r="133" spans="1:17" ht="15.75" thickBot="1" x14ac:dyDescent="0.3">
      <c r="A133" s="1"/>
      <c r="B133" s="5"/>
      <c r="C133" s="5"/>
      <c r="D133" s="5"/>
      <c r="E133" s="124" t="s">
        <v>17</v>
      </c>
      <c r="F133" s="125"/>
      <c r="G133" s="125"/>
      <c r="H133" s="125"/>
      <c r="I133" s="126"/>
      <c r="J133" s="57">
        <v>3</v>
      </c>
      <c r="K133" s="58"/>
      <c r="L133" s="58"/>
      <c r="M133" s="5"/>
      <c r="N133" s="5"/>
      <c r="O133" s="5"/>
      <c r="P133" s="5"/>
      <c r="Q133" s="1"/>
    </row>
    <row r="134" spans="1:17" ht="19.5" customHeight="1" thickBot="1" x14ac:dyDescent="0.3">
      <c r="A134" s="1"/>
      <c r="B134" s="5"/>
      <c r="C134" s="5"/>
      <c r="D134" s="5"/>
      <c r="E134" s="5"/>
      <c r="F134" s="5"/>
      <c r="G134" s="5"/>
      <c r="H134" s="5"/>
      <c r="I134" s="59" t="s">
        <v>4</v>
      </c>
      <c r="J134" s="60">
        <f>SUM(J133)</f>
        <v>3</v>
      </c>
      <c r="K134" s="61"/>
      <c r="L134" s="61"/>
      <c r="M134" s="5"/>
      <c r="N134" s="5"/>
      <c r="O134" s="5"/>
      <c r="P134" s="5"/>
      <c r="Q134" s="1"/>
    </row>
    <row r="135" spans="1:17" ht="15.75" customHeight="1" x14ac:dyDescent="0.25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B137" s="5"/>
      <c r="C137" s="5"/>
      <c r="D137" s="5"/>
      <c r="E137" s="145" t="s">
        <v>18</v>
      </c>
      <c r="F137" s="146"/>
      <c r="G137" s="146"/>
      <c r="H137" s="146"/>
      <c r="I137" s="146"/>
      <c r="J137" s="147"/>
      <c r="K137" s="123"/>
      <c r="L137" s="123"/>
      <c r="M137" s="5"/>
      <c r="N137" s="5"/>
      <c r="O137" s="5"/>
      <c r="P137" s="5"/>
      <c r="Q137" s="1"/>
    </row>
    <row r="138" spans="1:17" ht="15.75" thickBot="1" x14ac:dyDescent="0.3">
      <c r="A138" s="1"/>
      <c r="B138" s="5"/>
      <c r="C138" s="5"/>
      <c r="D138" s="5"/>
      <c r="E138" s="124" t="s">
        <v>19</v>
      </c>
      <c r="F138" s="125"/>
      <c r="G138" s="125"/>
      <c r="H138" s="125"/>
      <c r="I138" s="126"/>
      <c r="J138" s="62">
        <v>2</v>
      </c>
      <c r="K138" s="63"/>
      <c r="L138" s="63"/>
      <c r="M138" s="5"/>
      <c r="N138" s="5"/>
      <c r="O138" s="5"/>
      <c r="P138" s="5"/>
      <c r="Q138" s="1"/>
    </row>
    <row r="139" spans="1:17" ht="19.5" customHeight="1" thickBot="1" x14ac:dyDescent="0.3">
      <c r="A139" s="1"/>
      <c r="B139" s="5"/>
      <c r="C139" s="5"/>
      <c r="D139" s="5"/>
      <c r="E139" s="5"/>
      <c r="F139" s="5"/>
      <c r="G139" s="5"/>
      <c r="H139" s="5"/>
      <c r="I139" s="59" t="s">
        <v>4</v>
      </c>
      <c r="J139" s="60">
        <f>SUM(J138)</f>
        <v>2</v>
      </c>
      <c r="K139" s="61"/>
      <c r="L139" s="61"/>
      <c r="M139" s="5"/>
      <c r="N139" s="5"/>
      <c r="O139" s="5"/>
      <c r="P139" s="5"/>
      <c r="Q139" s="1"/>
    </row>
    <row r="140" spans="1:17" x14ac:dyDescent="0.25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B142" s="5"/>
      <c r="C142" s="5"/>
      <c r="D142" s="5"/>
      <c r="E142" s="151" t="s">
        <v>20</v>
      </c>
      <c r="F142" s="152"/>
      <c r="G142" s="152"/>
      <c r="H142" s="152"/>
      <c r="I142" s="152"/>
      <c r="J142" s="153"/>
      <c r="K142" s="64"/>
      <c r="L142" s="64"/>
      <c r="M142" s="5"/>
      <c r="N142" s="5"/>
      <c r="O142" s="5"/>
      <c r="P142" s="5"/>
      <c r="Q142" s="1"/>
    </row>
    <row r="143" spans="1:17" ht="15.75" thickBot="1" x14ac:dyDescent="0.3">
      <c r="A143" s="1"/>
      <c r="B143" s="5"/>
      <c r="C143" s="5"/>
      <c r="D143" s="5"/>
      <c r="E143" s="124" t="s">
        <v>21</v>
      </c>
      <c r="F143" s="125"/>
      <c r="G143" s="125"/>
      <c r="H143" s="125"/>
      <c r="I143" s="126"/>
      <c r="J143" s="62">
        <v>0</v>
      </c>
      <c r="K143" s="63"/>
      <c r="L143" s="63"/>
      <c r="M143" s="5"/>
      <c r="N143" s="5"/>
      <c r="O143" s="5"/>
      <c r="P143" s="5"/>
      <c r="Q143" s="1"/>
    </row>
    <row r="144" spans="1:17" ht="16.5" thickBot="1" x14ac:dyDescent="0.3">
      <c r="A144" s="1"/>
      <c r="B144" s="5"/>
      <c r="C144" s="5"/>
      <c r="D144" s="5"/>
      <c r="E144" s="5"/>
      <c r="F144" s="5"/>
      <c r="G144" s="5"/>
      <c r="H144" s="5"/>
      <c r="I144" s="59" t="s">
        <v>4</v>
      </c>
      <c r="J144" s="60">
        <f>SUM(J143)</f>
        <v>0</v>
      </c>
      <c r="K144" s="61"/>
      <c r="L144" s="61"/>
      <c r="M144" s="5"/>
      <c r="N144" s="5"/>
      <c r="O144" s="5"/>
      <c r="P144" s="5"/>
      <c r="Q144" s="1"/>
    </row>
    <row r="145" spans="1:17" ht="15.75" customHeight="1" x14ac:dyDescent="0.25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B147" s="5"/>
      <c r="C147" s="5"/>
      <c r="D147" s="5"/>
      <c r="E147" s="151" t="s">
        <v>22</v>
      </c>
      <c r="F147" s="152"/>
      <c r="G147" s="152"/>
      <c r="H147" s="152"/>
      <c r="I147" s="152"/>
      <c r="J147" s="153"/>
      <c r="K147" s="64"/>
      <c r="L147" s="64"/>
      <c r="M147" s="5"/>
      <c r="N147" s="5"/>
      <c r="O147" s="5"/>
      <c r="P147" s="5"/>
      <c r="Q147" s="1"/>
    </row>
    <row r="148" spans="1:17" ht="15.75" thickBot="1" x14ac:dyDescent="0.3">
      <c r="A148" s="1"/>
      <c r="B148" s="5"/>
      <c r="C148" s="5"/>
      <c r="D148" s="5"/>
      <c r="E148" s="124" t="s">
        <v>22</v>
      </c>
      <c r="F148" s="125"/>
      <c r="G148" s="125"/>
      <c r="H148" s="125"/>
      <c r="I148" s="126"/>
      <c r="J148" s="62">
        <v>0</v>
      </c>
      <c r="K148" s="63"/>
      <c r="L148" s="63"/>
      <c r="M148" s="5"/>
      <c r="N148" s="5"/>
      <c r="O148" s="5"/>
      <c r="P148" s="5"/>
      <c r="Q148" s="1"/>
    </row>
    <row r="149" spans="1:17" ht="16.5" thickBot="1" x14ac:dyDescent="0.3">
      <c r="A149" s="1"/>
      <c r="B149" s="5"/>
      <c r="C149" s="5"/>
      <c r="D149" s="5"/>
      <c r="E149" s="65"/>
      <c r="F149" s="65"/>
      <c r="G149" s="65"/>
      <c r="H149" s="65"/>
      <c r="I149" s="59" t="s">
        <v>4</v>
      </c>
      <c r="J149" s="60">
        <f>SUM(J148)</f>
        <v>0</v>
      </c>
      <c r="K149" s="61"/>
      <c r="L149" s="61"/>
      <c r="M149" s="5"/>
      <c r="N149" s="5"/>
      <c r="O149" s="5"/>
      <c r="P149" s="5"/>
      <c r="Q149" s="1"/>
    </row>
    <row r="150" spans="1:17" x14ac:dyDescent="0.25">
      <c r="A150" s="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x14ac:dyDescent="0.25">
      <c r="A151" s="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 x14ac:dyDescent="0.3">
      <c r="A153" s="1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 x14ac:dyDescent="0.3">
      <c r="A154" s="1"/>
      <c r="B154" s="5"/>
      <c r="C154" s="5"/>
      <c r="D154" s="145" t="s">
        <v>23</v>
      </c>
      <c r="E154" s="146"/>
      <c r="F154" s="146"/>
      <c r="G154" s="146"/>
      <c r="H154" s="146"/>
      <c r="I154" s="146"/>
      <c r="J154" s="147"/>
      <c r="K154" s="123"/>
      <c r="L154" s="123"/>
      <c r="M154" s="5"/>
      <c r="N154" s="5"/>
      <c r="O154" s="5"/>
      <c r="P154" s="5"/>
      <c r="Q154" s="1"/>
    </row>
    <row r="155" spans="1:17" ht="15.75" thickBot="1" x14ac:dyDescent="0.3">
      <c r="A155" s="1"/>
      <c r="B155" s="5"/>
      <c r="C155" s="5"/>
      <c r="D155" s="66">
        <v>1</v>
      </c>
      <c r="E155" s="148" t="str">
        <f>+'[1]ACUM-MAYO'!A162</f>
        <v>ORDINARIA</v>
      </c>
      <c r="F155" s="149"/>
      <c r="G155" s="149"/>
      <c r="H155" s="150"/>
      <c r="I155" s="67">
        <v>3</v>
      </c>
      <c r="J155" s="68">
        <f>+I155/I160</f>
        <v>1</v>
      </c>
      <c r="K155" s="69"/>
      <c r="L155" s="69"/>
      <c r="M155" s="5"/>
      <c r="N155" s="5"/>
      <c r="O155" s="5"/>
      <c r="P155" s="5"/>
      <c r="Q155" s="1"/>
    </row>
    <row r="156" spans="1:17" ht="19.5" customHeight="1" thickBot="1" x14ac:dyDescent="0.3">
      <c r="A156" s="1"/>
      <c r="B156" s="5"/>
      <c r="C156" s="5"/>
      <c r="D156" s="66">
        <v>2</v>
      </c>
      <c r="E156" s="148" t="str">
        <f>+'[1]ACUM-MAYO'!A163</f>
        <v>FUNDAMENTAL</v>
      </c>
      <c r="F156" s="149"/>
      <c r="G156" s="149"/>
      <c r="H156" s="150"/>
      <c r="I156" s="67">
        <v>0</v>
      </c>
      <c r="J156" s="70">
        <f>+I156/I160</f>
        <v>0</v>
      </c>
      <c r="K156" s="69"/>
      <c r="L156" s="69"/>
      <c r="M156" s="5"/>
      <c r="N156" s="5"/>
      <c r="O156" s="5"/>
      <c r="P156" s="5"/>
      <c r="Q156" s="1"/>
    </row>
    <row r="157" spans="1:17" ht="15.75" thickBot="1" x14ac:dyDescent="0.3">
      <c r="A157" s="1"/>
      <c r="B157" s="5"/>
      <c r="C157" s="5"/>
      <c r="D157" s="122">
        <v>4</v>
      </c>
      <c r="E157" s="148" t="str">
        <f>+'[1]ACUM-MAYO'!A165</f>
        <v>RESERVADA</v>
      </c>
      <c r="F157" s="149"/>
      <c r="G157" s="149"/>
      <c r="H157" s="150"/>
      <c r="I157" s="67">
        <v>0</v>
      </c>
      <c r="J157" s="70">
        <f>+I157/I160</f>
        <v>0</v>
      </c>
      <c r="K157" s="69"/>
      <c r="L157" s="69"/>
      <c r="M157" s="5"/>
      <c r="N157" s="5"/>
      <c r="O157" s="5"/>
      <c r="P157" s="5"/>
      <c r="Q157" s="1"/>
    </row>
    <row r="158" spans="1:17" ht="15.75" thickBot="1" x14ac:dyDescent="0.3">
      <c r="A158" s="1"/>
      <c r="B158" s="5"/>
      <c r="C158" s="5"/>
      <c r="D158" s="66">
        <v>3</v>
      </c>
      <c r="E158" s="148" t="s">
        <v>24</v>
      </c>
      <c r="F158" s="149"/>
      <c r="G158" s="149"/>
      <c r="H158" s="150"/>
      <c r="I158" s="67">
        <v>0</v>
      </c>
      <c r="J158" s="72">
        <f>+I158/I160</f>
        <v>0</v>
      </c>
      <c r="K158" s="69"/>
      <c r="L158" s="69"/>
      <c r="M158" s="5"/>
      <c r="N158" s="5"/>
      <c r="O158" s="5"/>
      <c r="P158" s="5"/>
      <c r="Q158" s="1"/>
    </row>
    <row r="159" spans="1:17" ht="15.75" thickBot="1" x14ac:dyDescent="0.3">
      <c r="A159" s="1"/>
      <c r="B159" s="5"/>
      <c r="C159" s="5"/>
      <c r="D159" s="5"/>
      <c r="E159" s="5"/>
      <c r="F159" s="5"/>
      <c r="G159" s="5"/>
      <c r="H159" s="5"/>
      <c r="I159" s="58"/>
      <c r="J159" s="73"/>
      <c r="K159" s="73"/>
      <c r="L159" s="73"/>
      <c r="M159" s="5"/>
      <c r="N159" s="5"/>
      <c r="O159" s="5"/>
      <c r="P159" s="5"/>
      <c r="Q159" s="1"/>
    </row>
    <row r="160" spans="1:17" ht="16.5" thickBot="1" x14ac:dyDescent="0.3">
      <c r="A160" s="1"/>
      <c r="B160" s="5"/>
      <c r="C160" s="5"/>
      <c r="D160" s="32"/>
      <c r="E160" s="74"/>
      <c r="F160" s="74"/>
      <c r="G160" s="74"/>
      <c r="H160" s="75" t="s">
        <v>4</v>
      </c>
      <c r="I160" s="60">
        <f>SUM(I155:I158)</f>
        <v>3</v>
      </c>
      <c r="J160" s="76">
        <f>SUM(J155:J158)</f>
        <v>1</v>
      </c>
      <c r="K160" s="77"/>
      <c r="L160" s="77"/>
      <c r="M160" s="5"/>
      <c r="N160" s="5"/>
      <c r="O160" s="5"/>
      <c r="P160" s="5"/>
      <c r="Q160" s="1"/>
    </row>
    <row r="161" spans="1:17" x14ac:dyDescent="0.25">
      <c r="A161" s="1"/>
      <c r="B161" s="5"/>
      <c r="C161" s="5"/>
      <c r="D161" s="5"/>
      <c r="E161" s="5"/>
      <c r="F161" s="5"/>
      <c r="G161" s="5"/>
      <c r="H161" s="78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33" customFormat="1" ht="15.75" x14ac:dyDescent="0.25">
      <c r="A162" s="31"/>
      <c r="B162" s="32"/>
      <c r="C162" s="32"/>
      <c r="D162" s="5"/>
      <c r="E162" s="5"/>
      <c r="F162" s="5"/>
      <c r="G162" s="5"/>
      <c r="H162" s="78"/>
      <c r="I162" s="5"/>
      <c r="J162" s="5"/>
      <c r="K162" s="5"/>
      <c r="L162" s="5"/>
      <c r="M162" s="32"/>
      <c r="N162" s="32"/>
      <c r="O162" s="32"/>
      <c r="P162" s="32"/>
      <c r="Q162" s="31"/>
    </row>
    <row r="163" spans="1:17" x14ac:dyDescent="0.25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 x14ac:dyDescent="0.25">
      <c r="A164" s="1"/>
      <c r="B164" s="5"/>
      <c r="C164" s="5"/>
      <c r="D164" s="5"/>
      <c r="E164" s="5"/>
      <c r="F164" s="5"/>
      <c r="G164" s="5"/>
      <c r="H164" s="78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B165" s="5"/>
      <c r="C165" s="5"/>
      <c r="D165" s="5"/>
      <c r="E165" s="5"/>
      <c r="F165" s="5"/>
      <c r="G165" s="5"/>
      <c r="H165" s="78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B166" s="5"/>
      <c r="C166" s="5"/>
      <c r="D166" s="5"/>
      <c r="E166" s="5"/>
      <c r="F166" s="5"/>
      <c r="G166" s="5"/>
      <c r="H166" s="78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B167" s="5"/>
      <c r="C167" s="5"/>
      <c r="D167" s="5"/>
      <c r="E167" s="5"/>
      <c r="F167" s="5"/>
      <c r="G167" s="5"/>
      <c r="H167" s="78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B168" s="5"/>
      <c r="C168" s="5"/>
      <c r="D168" s="5"/>
      <c r="E168" s="5"/>
      <c r="F168" s="5"/>
      <c r="G168" s="5"/>
      <c r="H168" s="78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B169" s="5"/>
      <c r="C169" s="5"/>
      <c r="D169" s="5"/>
      <c r="E169" s="5"/>
      <c r="F169" s="5"/>
      <c r="G169" s="5"/>
      <c r="H169" s="78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B170" s="5"/>
      <c r="C170" s="5"/>
      <c r="D170" s="5"/>
      <c r="E170" s="5"/>
      <c r="F170" s="5"/>
      <c r="G170" s="5"/>
      <c r="H170" s="78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B171" s="5"/>
      <c r="C171" s="5"/>
      <c r="D171" s="5"/>
      <c r="E171" s="5"/>
      <c r="F171" s="5"/>
      <c r="G171" s="5"/>
      <c r="H171" s="78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B172" s="5"/>
      <c r="C172" s="5"/>
      <c r="D172" s="5"/>
      <c r="E172" s="5"/>
      <c r="F172" s="5"/>
      <c r="G172" s="5"/>
      <c r="H172" s="78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B173" s="5"/>
      <c r="C173" s="5"/>
      <c r="D173" s="5"/>
      <c r="E173" s="5"/>
      <c r="F173" s="5"/>
      <c r="G173" s="5"/>
      <c r="H173" s="78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B174" s="5"/>
      <c r="C174" s="5"/>
      <c r="D174" s="5"/>
      <c r="E174" s="5"/>
      <c r="F174" s="5"/>
      <c r="G174" s="5"/>
      <c r="H174" s="78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B175" s="5"/>
      <c r="C175" s="5"/>
      <c r="D175" s="5"/>
      <c r="E175" s="5"/>
      <c r="F175" s="5"/>
      <c r="G175" s="5"/>
      <c r="H175" s="78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B176" s="5"/>
      <c r="C176" s="5"/>
      <c r="D176" s="5"/>
      <c r="E176" s="5"/>
      <c r="F176" s="5"/>
      <c r="G176" s="5"/>
      <c r="H176" s="78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B177" s="5"/>
      <c r="C177" s="5"/>
      <c r="D177" s="5"/>
      <c r="E177" s="5"/>
      <c r="F177" s="5"/>
      <c r="G177" s="5"/>
      <c r="H177" s="78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B178" s="5"/>
      <c r="C178" s="5"/>
      <c r="D178" s="5"/>
      <c r="E178" s="5"/>
      <c r="F178" s="5"/>
      <c r="G178" s="5"/>
      <c r="H178" s="78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B179" s="5"/>
      <c r="C179" s="5"/>
      <c r="D179" s="5"/>
      <c r="E179" s="5"/>
      <c r="F179" s="5"/>
      <c r="G179" s="5"/>
      <c r="H179" s="78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B180" s="5"/>
      <c r="C180" s="5"/>
      <c r="D180" s="5"/>
      <c r="E180" s="5"/>
      <c r="F180" s="5"/>
      <c r="G180" s="5"/>
      <c r="H180" s="78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B181" s="5"/>
      <c r="C181" s="5"/>
      <c r="D181" s="5"/>
      <c r="E181" s="5"/>
      <c r="F181" s="5"/>
      <c r="G181" s="5"/>
      <c r="H181" s="78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 x14ac:dyDescent="0.3">
      <c r="A182" s="1"/>
      <c r="B182" s="5"/>
      <c r="C182" s="5"/>
      <c r="D182" s="5"/>
      <c r="E182" s="5"/>
      <c r="F182" s="5"/>
      <c r="G182" s="5"/>
      <c r="H182" s="78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 x14ac:dyDescent="0.3">
      <c r="A183" s="1"/>
      <c r="B183" s="5"/>
      <c r="C183" s="5"/>
      <c r="D183" s="145" t="s">
        <v>25</v>
      </c>
      <c r="E183" s="146"/>
      <c r="F183" s="146"/>
      <c r="G183" s="146"/>
      <c r="H183" s="146"/>
      <c r="I183" s="146"/>
      <c r="J183" s="147"/>
      <c r="K183" s="123"/>
      <c r="L183" s="123"/>
      <c r="M183" s="5"/>
      <c r="N183" s="5"/>
      <c r="O183" s="5"/>
      <c r="P183" s="5"/>
      <c r="Q183" s="1"/>
    </row>
    <row r="184" spans="1:17" ht="21.75" customHeight="1" thickBot="1" x14ac:dyDescent="0.3">
      <c r="A184" s="1"/>
      <c r="B184" s="5"/>
      <c r="C184" s="5"/>
      <c r="D184" s="66">
        <v>1</v>
      </c>
      <c r="E184" s="148" t="str">
        <f>+'[1]ACUM-MAYO'!A173</f>
        <v>ECONOMICA ADMINISTRATIVA</v>
      </c>
      <c r="F184" s="149"/>
      <c r="G184" s="149"/>
      <c r="H184" s="150"/>
      <c r="I184" s="67">
        <v>2</v>
      </c>
      <c r="J184" s="79">
        <f>+I184/I189</f>
        <v>0.66666666666666663</v>
      </c>
      <c r="K184" s="42"/>
      <c r="L184" s="42"/>
      <c r="M184" s="5"/>
      <c r="N184" s="5"/>
      <c r="O184" s="5"/>
      <c r="P184" s="5"/>
      <c r="Q184" s="1"/>
    </row>
    <row r="185" spans="1:17" ht="21" customHeight="1" thickBot="1" x14ac:dyDescent="0.3">
      <c r="A185" s="1"/>
      <c r="B185" s="5"/>
      <c r="C185" s="5"/>
      <c r="D185" s="66">
        <v>2</v>
      </c>
      <c r="E185" s="148" t="str">
        <f>+'[1]ACUM-MAYO'!A174</f>
        <v>TRAMITE</v>
      </c>
      <c r="F185" s="149"/>
      <c r="G185" s="149"/>
      <c r="H185" s="150"/>
      <c r="I185" s="67">
        <v>0</v>
      </c>
      <c r="J185" s="80">
        <f>+I185/I189</f>
        <v>0</v>
      </c>
      <c r="K185" s="42"/>
      <c r="L185" s="42"/>
      <c r="M185" s="5"/>
      <c r="N185" s="5"/>
      <c r="O185" s="5"/>
      <c r="P185" s="5"/>
      <c r="Q185" s="1"/>
    </row>
    <row r="186" spans="1:17" ht="21.75" customHeight="1" thickBot="1" x14ac:dyDescent="0.3">
      <c r="A186" s="1"/>
      <c r="B186" s="5"/>
      <c r="C186" s="5"/>
      <c r="D186" s="66">
        <v>3</v>
      </c>
      <c r="E186" s="148" t="str">
        <f>+'[1]ACUM-MAYO'!A175</f>
        <v>SERV. PUB.</v>
      </c>
      <c r="F186" s="149"/>
      <c r="G186" s="149"/>
      <c r="H186" s="150"/>
      <c r="I186" s="81">
        <v>0</v>
      </c>
      <c r="J186" s="80">
        <f>+I186/I189</f>
        <v>0</v>
      </c>
      <c r="K186" s="42"/>
      <c r="L186" s="42"/>
      <c r="M186" s="5"/>
      <c r="N186" s="5"/>
      <c r="O186" s="5"/>
      <c r="P186" s="5"/>
      <c r="Q186" s="1"/>
    </row>
    <row r="187" spans="1:17" ht="21" customHeight="1" thickBot="1" x14ac:dyDescent="0.3">
      <c r="A187" s="1"/>
      <c r="B187" s="5"/>
      <c r="C187" s="5"/>
      <c r="D187" s="66">
        <v>4</v>
      </c>
      <c r="E187" s="148" t="str">
        <f>+'[1]ACUM-MAYO'!A176</f>
        <v>LEGAL</v>
      </c>
      <c r="F187" s="149"/>
      <c r="G187" s="149"/>
      <c r="H187" s="150"/>
      <c r="I187" s="67">
        <v>1</v>
      </c>
      <c r="J187" s="82">
        <f>+I187/I189</f>
        <v>0.33333333333333331</v>
      </c>
      <c r="K187" s="42"/>
      <c r="L187" s="42"/>
      <c r="M187" s="5"/>
      <c r="N187" s="5"/>
      <c r="O187" s="5"/>
      <c r="P187" s="5"/>
      <c r="Q187" s="1"/>
    </row>
    <row r="188" spans="1:17" ht="15.75" customHeight="1" thickBot="1" x14ac:dyDescent="0.3">
      <c r="A188" s="1"/>
      <c r="B188" s="5"/>
      <c r="C188" s="5"/>
      <c r="D188" s="63"/>
      <c r="E188" s="83"/>
      <c r="F188" s="83"/>
      <c r="G188" s="83"/>
      <c r="H188" s="83"/>
      <c r="I188" s="83"/>
      <c r="J188" s="83"/>
      <c r="K188" s="83"/>
      <c r="L188" s="83"/>
      <c r="M188" s="5"/>
      <c r="N188" s="5"/>
      <c r="O188" s="5"/>
      <c r="P188" s="5"/>
      <c r="Q188" s="1"/>
    </row>
    <row r="189" spans="1:17" ht="16.5" thickBot="1" x14ac:dyDescent="0.3">
      <c r="A189" s="1"/>
      <c r="B189" s="5"/>
      <c r="C189" s="5"/>
      <c r="D189" s="32"/>
      <c r="E189" s="32"/>
      <c r="F189" s="32"/>
      <c r="G189" s="32"/>
      <c r="H189" s="75" t="s">
        <v>4</v>
      </c>
      <c r="I189" s="60">
        <f>SUM(I184:I187)</f>
        <v>3</v>
      </c>
      <c r="J189" s="84">
        <f>SUM(J184:J187)</f>
        <v>1</v>
      </c>
      <c r="K189" s="56"/>
      <c r="L189" s="56"/>
      <c r="M189" s="5"/>
      <c r="N189" s="5"/>
      <c r="O189" s="5"/>
      <c r="P189" s="5"/>
      <c r="Q189" s="1"/>
    </row>
    <row r="190" spans="1:17" x14ac:dyDescent="0.25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83"/>
      <c r="N190" s="5"/>
      <c r="O190" s="5"/>
      <c r="P190" s="5"/>
      <c r="Q190" s="1"/>
    </row>
    <row r="191" spans="1:17" s="33" customFormat="1" ht="15.75" x14ac:dyDescent="0.25">
      <c r="A191" s="31"/>
      <c r="B191" s="32"/>
      <c r="C191" s="32"/>
      <c r="D191" s="5"/>
      <c r="E191" s="5"/>
      <c r="F191" s="5"/>
      <c r="G191" s="5"/>
      <c r="H191" s="5"/>
      <c r="I191" s="5"/>
      <c r="J191" s="5"/>
      <c r="K191" s="5"/>
      <c r="L191" s="5"/>
      <c r="M191" s="32"/>
      <c r="N191" s="32"/>
      <c r="O191" s="32"/>
      <c r="P191" s="32"/>
      <c r="Q191" s="31"/>
    </row>
    <row r="192" spans="1:17" x14ac:dyDescent="0.25">
      <c r="A192" s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 x14ac:dyDescent="0.25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 x14ac:dyDescent="0.25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 x14ac:dyDescent="0.25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B206" s="5"/>
      <c r="C206" s="5"/>
      <c r="D206" s="83"/>
      <c r="E206" s="83"/>
      <c r="F206" s="83"/>
      <c r="G206" s="85"/>
      <c r="H206" s="78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B207" s="5"/>
      <c r="C207" s="5"/>
      <c r="D207" s="83"/>
      <c r="E207" s="83"/>
      <c r="F207" s="83"/>
      <c r="G207" s="85"/>
      <c r="H207" s="78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B208" s="5"/>
      <c r="C208" s="5"/>
      <c r="D208" s="83"/>
      <c r="E208" s="83"/>
      <c r="F208" s="83"/>
      <c r="G208" s="85"/>
      <c r="H208" s="78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 x14ac:dyDescent="0.3">
      <c r="A209" s="1"/>
      <c r="B209" s="5"/>
      <c r="C209" s="5"/>
      <c r="D209" s="83"/>
      <c r="E209" s="83"/>
      <c r="F209" s="83"/>
      <c r="G209" s="85"/>
      <c r="H209" s="78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 x14ac:dyDescent="0.3">
      <c r="A210" s="1"/>
      <c r="B210" s="5"/>
      <c r="C210" s="5"/>
      <c r="D210" s="145" t="s">
        <v>26</v>
      </c>
      <c r="E210" s="146"/>
      <c r="F210" s="146"/>
      <c r="G210" s="146"/>
      <c r="H210" s="146"/>
      <c r="I210" s="146"/>
      <c r="J210" s="147"/>
      <c r="K210" s="123"/>
      <c r="L210" s="123"/>
      <c r="M210" s="5"/>
      <c r="N210" s="5"/>
      <c r="O210" s="5"/>
      <c r="P210" s="5"/>
      <c r="Q210" s="1"/>
    </row>
    <row r="211" spans="1:17" ht="21.75" customHeight="1" thickBot="1" x14ac:dyDescent="0.3">
      <c r="A211" s="1"/>
      <c r="B211" s="5"/>
      <c r="C211" s="5"/>
      <c r="D211" s="66">
        <v>1</v>
      </c>
      <c r="E211" s="86" t="s">
        <v>31</v>
      </c>
      <c r="F211" s="87"/>
      <c r="G211" s="87"/>
      <c r="H211" s="88"/>
      <c r="I211" s="67">
        <v>3</v>
      </c>
      <c r="J211" s="79">
        <f>+I211/I216</f>
        <v>1</v>
      </c>
      <c r="K211" s="42"/>
      <c r="L211" s="42"/>
      <c r="M211" s="5"/>
      <c r="N211" s="5"/>
      <c r="O211" s="5"/>
      <c r="P211" s="5"/>
      <c r="Q211" s="1"/>
    </row>
    <row r="212" spans="1:17" ht="21" customHeight="1" thickBot="1" x14ac:dyDescent="0.3">
      <c r="A212" s="1"/>
      <c r="B212" s="5"/>
      <c r="C212" s="5"/>
      <c r="D212" s="66">
        <v>2</v>
      </c>
      <c r="E212" s="86" t="str">
        <f>+'[1]ACUM-MAYO'!A187</f>
        <v>CORREO ELECTRONICO</v>
      </c>
      <c r="F212" s="87"/>
      <c r="G212" s="87"/>
      <c r="H212" s="88"/>
      <c r="I212" s="67">
        <v>0</v>
      </c>
      <c r="J212" s="79">
        <f>+I212/I216</f>
        <v>0</v>
      </c>
      <c r="K212" s="42"/>
      <c r="L212" s="42"/>
      <c r="M212" s="5"/>
      <c r="N212" s="5"/>
      <c r="O212" s="5"/>
      <c r="P212" s="5"/>
      <c r="Q212" s="1"/>
    </row>
    <row r="213" spans="1:17" ht="21" customHeight="1" thickBot="1" x14ac:dyDescent="0.3">
      <c r="A213" s="1"/>
      <c r="B213" s="5"/>
      <c r="C213" s="5"/>
      <c r="D213" s="66">
        <v>3</v>
      </c>
      <c r="E213" s="86" t="str">
        <f>+'[1]ACUM-MAYO'!A188</f>
        <v>NOTIFICACIÓN PERSONAL</v>
      </c>
      <c r="F213" s="87"/>
      <c r="G213" s="87"/>
      <c r="H213" s="88"/>
      <c r="I213" s="67">
        <v>0</v>
      </c>
      <c r="J213" s="79">
        <f>+I213/I216</f>
        <v>0</v>
      </c>
      <c r="K213" s="42"/>
      <c r="L213" s="42"/>
      <c r="M213" s="5"/>
      <c r="N213" s="5"/>
      <c r="O213" s="5"/>
      <c r="P213" s="5"/>
      <c r="Q213" s="1"/>
    </row>
    <row r="214" spans="1:17" ht="21" customHeight="1" thickBot="1" x14ac:dyDescent="0.3">
      <c r="A214" s="1"/>
      <c r="B214" s="5"/>
      <c r="C214" s="5"/>
      <c r="D214" s="66">
        <v>4</v>
      </c>
      <c r="E214" s="86" t="str">
        <f>+'[1]ACUM-MAYO'!A189</f>
        <v>LISTAS</v>
      </c>
      <c r="F214" s="87"/>
      <c r="G214" s="118"/>
      <c r="H214" s="119"/>
      <c r="I214" s="67">
        <v>0</v>
      </c>
      <c r="J214" s="79">
        <f>+I214/I216</f>
        <v>0</v>
      </c>
      <c r="K214" s="42"/>
      <c r="L214" s="42"/>
      <c r="M214" s="5"/>
      <c r="N214" s="91"/>
      <c r="O214" s="5"/>
      <c r="P214" s="5"/>
      <c r="Q214" s="1"/>
    </row>
    <row r="215" spans="1:17" ht="15.75" customHeight="1" thickBot="1" x14ac:dyDescent="0.3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91"/>
      <c r="O215" s="5"/>
      <c r="P215" s="5"/>
      <c r="Q215" s="1"/>
    </row>
    <row r="216" spans="1:17" ht="15.75" customHeight="1" thickBot="1" x14ac:dyDescent="0.3">
      <c r="A216" s="1"/>
      <c r="B216" s="5"/>
      <c r="C216" s="5"/>
      <c r="D216" s="32"/>
      <c r="E216" s="74"/>
      <c r="F216" s="74"/>
      <c r="G216" s="74"/>
      <c r="H216" s="75" t="s">
        <v>4</v>
      </c>
      <c r="I216" s="60">
        <f>SUM(I211:I214)</f>
        <v>3</v>
      </c>
      <c r="J216" s="84">
        <f>SUM(J211:J215)</f>
        <v>1</v>
      </c>
      <c r="K216" s="56"/>
      <c r="L216" s="56"/>
      <c r="M216" s="5"/>
      <c r="N216" s="5"/>
      <c r="O216" s="5"/>
      <c r="P216" s="5"/>
      <c r="Q216" s="1"/>
    </row>
    <row r="217" spans="1:17" x14ac:dyDescent="0.25">
      <c r="A217" s="1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33" customFormat="1" ht="15.75" x14ac:dyDescent="0.25">
      <c r="A218" s="31"/>
      <c r="B218" s="32"/>
      <c r="C218" s="32"/>
      <c r="D218" s="5"/>
      <c r="E218" s="5"/>
      <c r="F218" s="5"/>
      <c r="G218" s="5"/>
      <c r="H218" s="5"/>
      <c r="I218" s="5"/>
      <c r="J218" s="5"/>
      <c r="K218" s="5"/>
      <c r="L218" s="5"/>
      <c r="M218" s="32"/>
      <c r="N218" s="32"/>
      <c r="O218" s="32"/>
      <c r="P218" s="32"/>
      <c r="Q218" s="31"/>
    </row>
    <row r="219" spans="1:17" x14ac:dyDescent="0.25">
      <c r="A219" s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 x14ac:dyDescent="0.25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ht="15.75" thickBot="1" x14ac:dyDescent="0.3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ht="19.5" thickBot="1" x14ac:dyDescent="0.3">
      <c r="A235" s="1"/>
      <c r="B235" s="5"/>
      <c r="C235" s="5"/>
      <c r="D235" s="162" t="s">
        <v>34</v>
      </c>
      <c r="E235" s="163"/>
      <c r="F235" s="163"/>
      <c r="G235" s="164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20.25" customHeight="1" thickBot="1" x14ac:dyDescent="0.3">
      <c r="A236" s="1"/>
      <c r="B236" s="5"/>
      <c r="C236" s="5"/>
      <c r="D236" s="92">
        <v>1</v>
      </c>
      <c r="E236" s="165" t="s">
        <v>27</v>
      </c>
      <c r="F236" s="166"/>
      <c r="G236" s="93">
        <v>0</v>
      </c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25.5" customHeight="1" thickBot="1" x14ac:dyDescent="0.3">
      <c r="A237" s="1"/>
      <c r="B237" s="5"/>
      <c r="C237" s="5"/>
      <c r="D237" s="92">
        <v>2</v>
      </c>
      <c r="E237" s="120" t="s">
        <v>28</v>
      </c>
      <c r="F237" s="121"/>
      <c r="G237" s="93">
        <v>2</v>
      </c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.75" customHeight="1" thickBot="1" x14ac:dyDescent="0.3">
      <c r="A238" s="1"/>
      <c r="B238" s="5"/>
      <c r="C238" s="5"/>
      <c r="D238" s="92">
        <v>3</v>
      </c>
      <c r="E238" s="165" t="s">
        <v>29</v>
      </c>
      <c r="F238" s="166"/>
      <c r="G238" s="96">
        <v>0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B239" s="5"/>
      <c r="C239" s="97"/>
      <c r="D239" s="108">
        <v>4</v>
      </c>
      <c r="E239" s="154" t="s">
        <v>30</v>
      </c>
      <c r="F239" s="155"/>
      <c r="G239" s="109">
        <v>1</v>
      </c>
      <c r="H239" s="5"/>
      <c r="I239" s="5"/>
      <c r="J239" s="5"/>
      <c r="K239" s="5"/>
      <c r="L239" s="5"/>
      <c r="M239" s="5"/>
      <c r="N239" s="5"/>
      <c r="O239" s="5"/>
      <c r="P239" s="1"/>
      <c r="Q239" s="98"/>
    </row>
    <row r="240" spans="1:17" ht="21.75" customHeight="1" thickBot="1" x14ac:dyDescent="0.3">
      <c r="A240" s="1"/>
      <c r="B240" s="5"/>
      <c r="C240" s="97"/>
      <c r="D240" s="92">
        <v>5</v>
      </c>
      <c r="E240" s="156" t="s">
        <v>33</v>
      </c>
      <c r="F240" s="157"/>
      <c r="G240" s="111">
        <v>0</v>
      </c>
      <c r="H240" s="5"/>
      <c r="I240" s="5"/>
      <c r="J240" s="5"/>
      <c r="K240" s="5"/>
      <c r="L240" s="5"/>
      <c r="M240" s="5"/>
      <c r="N240" s="5"/>
      <c r="O240" s="5"/>
      <c r="P240" s="1"/>
      <c r="Q240" s="98"/>
    </row>
    <row r="241" spans="1:17" ht="15.75" customHeight="1" thickBot="1" x14ac:dyDescent="0.3">
      <c r="A241" s="1"/>
      <c r="B241" s="5"/>
      <c r="C241" s="97"/>
      <c r="D241" s="5"/>
      <c r="E241" s="158" t="s">
        <v>4</v>
      </c>
      <c r="F241" s="159"/>
      <c r="G241" s="110">
        <f>SUM(G236:G240)</f>
        <v>3</v>
      </c>
      <c r="H241" s="5"/>
      <c r="I241" s="5"/>
      <c r="J241" s="5"/>
      <c r="K241" s="5"/>
      <c r="L241" s="5"/>
      <c r="M241" s="5"/>
      <c r="N241" s="5"/>
      <c r="O241" s="5"/>
      <c r="P241" s="1"/>
      <c r="Q241" s="98"/>
    </row>
    <row r="242" spans="1:17" ht="15.75" customHeight="1" thickBot="1" x14ac:dyDescent="0.3">
      <c r="A242" s="1"/>
      <c r="B242" s="5"/>
      <c r="C242" s="97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98"/>
    </row>
    <row r="243" spans="1:17" ht="15.75" customHeight="1" thickBot="1" x14ac:dyDescent="0.3">
      <c r="A243" s="1"/>
      <c r="B243" s="160"/>
      <c r="C243" s="161"/>
      <c r="D243" s="161"/>
      <c r="E243" s="161"/>
      <c r="F243" s="161"/>
      <c r="G243" s="161"/>
      <c r="H243" s="161"/>
      <c r="I243" s="161"/>
      <c r="J243" s="161"/>
      <c r="K243" s="161"/>
      <c r="L243" s="161"/>
      <c r="M243" s="161"/>
      <c r="N243" s="161"/>
      <c r="O243" s="161"/>
      <c r="P243" s="1"/>
      <c r="Q243" s="98"/>
    </row>
    <row r="244" spans="1:17" ht="15.75" customHeight="1" x14ac:dyDescent="0.25">
      <c r="A244" s="1"/>
      <c r="B244" s="5"/>
      <c r="C244" s="97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98"/>
    </row>
    <row r="245" spans="1:17" ht="15.75" customHeight="1" x14ac:dyDescent="0.25">
      <c r="A245" s="1"/>
      <c r="B245" s="5"/>
      <c r="C245" s="97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98"/>
    </row>
    <row r="246" spans="1:17" ht="15.75" customHeight="1" x14ac:dyDescent="0.25">
      <c r="A246" s="1"/>
      <c r="B246" s="5"/>
      <c r="C246" s="97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98"/>
    </row>
    <row r="247" spans="1:17" ht="15.75" customHeight="1" x14ac:dyDescent="0.25">
      <c r="A247" s="1"/>
      <c r="B247" s="5"/>
      <c r="C247" s="97"/>
      <c r="D247" s="5"/>
      <c r="E247" s="5"/>
      <c r="F247" s="5"/>
      <c r="G247" s="5"/>
      <c r="H247" s="33"/>
      <c r="I247" s="32"/>
      <c r="J247" s="32"/>
      <c r="K247" s="32"/>
      <c r="L247" s="32"/>
      <c r="M247" s="5"/>
      <c r="N247" s="5"/>
      <c r="O247" s="5"/>
      <c r="P247" s="1"/>
      <c r="Q247" s="98"/>
    </row>
    <row r="248" spans="1:17" x14ac:dyDescent="0.25">
      <c r="A248" s="1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33" customFormat="1" ht="15.75" x14ac:dyDescent="0.25">
      <c r="A249" s="31"/>
      <c r="B249" s="32"/>
      <c r="C249" s="32"/>
      <c r="D249" s="5"/>
      <c r="E249" s="5"/>
      <c r="F249" s="5"/>
      <c r="G249" s="5"/>
      <c r="H249" s="5"/>
      <c r="I249" s="5"/>
      <c r="J249" s="5"/>
      <c r="K249" s="5"/>
      <c r="L249" s="5"/>
      <c r="M249" s="32"/>
      <c r="N249" s="32"/>
      <c r="O249" s="32"/>
      <c r="P249" s="32"/>
      <c r="Q249" s="31"/>
    </row>
    <row r="250" spans="1:17" x14ac:dyDescent="0.25">
      <c r="A250" s="1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 x14ac:dyDescent="0.3">
      <c r="A251" s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 x14ac:dyDescent="0.3">
      <c r="A252" s="1"/>
      <c r="B252" s="5"/>
      <c r="P252" s="99"/>
      <c r="Q252" s="100"/>
    </row>
    <row r="253" spans="1:17" x14ac:dyDescent="0.25">
      <c r="A253" s="1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 x14ac:dyDescent="0.25">
      <c r="A254" s="1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 x14ac:dyDescent="0.25">
      <c r="A255" s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 x14ac:dyDescent="0.25">
      <c r="A256" s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 x14ac:dyDescent="0.25">
      <c r="A257" s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x14ac:dyDescent="0.25">
      <c r="A258" s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x14ac:dyDescent="0.25">
      <c r="A259" s="1"/>
      <c r="B259" s="5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x14ac:dyDescent="0.25">
      <c r="A260" s="1"/>
      <c r="B260" s="5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x14ac:dyDescent="0.25">
      <c r="A261" s="1"/>
      <c r="B261" s="5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x14ac:dyDescent="0.25">
      <c r="A262" s="1"/>
      <c r="B262" s="5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B263" s="5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B264" s="5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B265" s="5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B266" s="5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B267" s="5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B268" s="5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B269" s="5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B270" s="5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B271" s="5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B272" s="5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B273" s="5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B274" s="5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B275" s="5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B276" s="5"/>
      <c r="C276" s="5"/>
      <c r="M276" s="5"/>
      <c r="N276" s="5"/>
      <c r="O276" s="5"/>
      <c r="P276" s="5"/>
      <c r="Q276" s="1"/>
    </row>
    <row r="277" spans="1:17" x14ac:dyDescent="0.25">
      <c r="A277" s="1"/>
      <c r="B277" s="5"/>
      <c r="C277" s="5"/>
      <c r="M277" s="5"/>
      <c r="N277" s="5"/>
      <c r="O277" s="5"/>
      <c r="P277" s="5"/>
      <c r="Q277" s="1"/>
    </row>
    <row r="278" spans="1:17" x14ac:dyDescent="0.25">
      <c r="A278" s="1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 x14ac:dyDescent="0.25">
      <c r="A279" s="9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98"/>
    </row>
    <row r="280" spans="1:17" x14ac:dyDescent="0.25">
      <c r="A280" s="9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98"/>
    </row>
    <row r="281" spans="1:17" x14ac:dyDescent="0.25">
      <c r="A281" s="9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98"/>
    </row>
    <row r="282" spans="1:17" x14ac:dyDescent="0.25">
      <c r="A282" s="9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98"/>
    </row>
    <row r="283" spans="1:17" x14ac:dyDescent="0.25">
      <c r="A283" s="9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98"/>
    </row>
    <row r="284" spans="1:17" x14ac:dyDescent="0.25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8"/>
    </row>
  </sheetData>
  <mergeCells count="34">
    <mergeCell ref="E241:F241"/>
    <mergeCell ref="B243:O243"/>
    <mergeCell ref="E186:H186"/>
    <mergeCell ref="E187:H187"/>
    <mergeCell ref="D210:J210"/>
    <mergeCell ref="D235:G235"/>
    <mergeCell ref="E236:F236"/>
    <mergeCell ref="E238:F238"/>
    <mergeCell ref="E157:H157"/>
    <mergeCell ref="E158:H158"/>
    <mergeCell ref="D183:J183"/>
    <mergeCell ref="E184:H184"/>
    <mergeCell ref="E239:F239"/>
    <mergeCell ref="E240:F240"/>
    <mergeCell ref="E133:I133"/>
    <mergeCell ref="E137:J137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</mergeCells>
  <pageMargins left="0.25" right="0.25" top="0.75" bottom="0.75" header="0.3" footer="0.3"/>
  <pageSetup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 2024</vt:lpstr>
      <vt:lpstr>FEBRERO 2025 </vt:lpstr>
      <vt:lpstr>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IMMZIS</dc:creator>
  <cp:lastModifiedBy>Samuel  Marquez Limon</cp:lastModifiedBy>
  <cp:lastPrinted>2025-01-08T18:07:08Z</cp:lastPrinted>
  <dcterms:created xsi:type="dcterms:W3CDTF">2021-01-08T17:38:15Z</dcterms:created>
  <dcterms:modified xsi:type="dcterms:W3CDTF">2025-04-07T15:08:44Z</dcterms:modified>
</cp:coreProperties>
</file>