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\INFORMACION ARMONIZADO MENSUAL\"/>
    </mc:Choice>
  </mc:AlternateContent>
  <xr:revisionPtr revIDLastSave="0" documentId="8_{1AAED2EC-0540-49F4-BCB6-77E26B2ADFFC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F16" i="5" l="1"/>
  <c r="F17" i="5"/>
  <c r="F18" i="5"/>
  <c r="F19" i="5"/>
  <c r="F20" i="5"/>
  <c r="F21" i="5"/>
  <c r="F26" i="5"/>
  <c r="F27" i="5"/>
  <c r="F28" i="5"/>
  <c r="F29" i="5"/>
  <c r="F30" i="5"/>
  <c r="F31" i="5"/>
  <c r="F32" i="5"/>
  <c r="F33" i="5"/>
  <c r="F15" i="5" l="1"/>
  <c r="G26" i="5" l="1"/>
  <c r="F2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E35" i="5" l="1"/>
  <c r="D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<sst xmlns="http://schemas.openxmlformats.org/spreadsheetml/2006/main" count="39" uniqueCount="38">
  <si>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</si>
  <si>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</si>
  <si>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</si>
  <si>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</si>
  <si>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</si>
  <si>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</si>
  <si>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</si>
  <si>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</si>
  <si>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</si>
  <si>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</si>
  <si>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</si>
  <si>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</si>
  <si>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</si>
  <si>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</si>
  <si>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</si>
  <si>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</si>
  <si>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</si>
  <si>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</si>
  <si>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</si>
  <si>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</si>
  <si>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</si>
  <si>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</si>
  <si>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</si>
  <si>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</si>
  <si>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</si>
  <si>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</si>
  <si>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</si>
  <si>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</si>
  <si>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</si>
  <si>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</si>
  <si>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</si>
  <si>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</si>
  <si>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Director de Contabilidad</t>
  </si>
  <si>
    <t>C. Claudia Gloria Bello</t>
  </si>
  <si>
    <t>C. Gustavo Alfredo González Pacheco</t>
  </si>
  <si>
    <t xml:space="preserve"> Unidad de Cuenta Publica </t>
  </si>
  <si>
    <t xml:space="preserve"> Jefe de Unidad Departamental  B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</si>
  <si>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>Del  01 de Marzo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</si>
</sst>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0" fontId="1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1294518</xdr:colOff>
      <xdr:row>44</xdr:row>
      <xdr:rowOff>165879</xdr:rowOff>
    </xdr:from>
    <xdr:to>
      <xdr:col>3</xdr:col>
      <xdr:colOff>354724</xdr:colOff>
      <xdr:row>44</xdr:row>
      <xdr:rowOff>165879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1495750" y="9301830"/>
          <a:ext cx="33531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topLeftCell="C15" zoomScale="71" zoomScaleNormal="71" workbookViewId="0">
      <selection activeCell="C33" sqref="C33:E33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91" t="s">
        <v>31</v>
      </c>
      <c r="C2" s="92"/>
      <c r="D2" s="92"/>
      <c r="E2" s="92"/>
      <c r="F2" s="92"/>
      <c r="G2" s="93"/>
      <c r="H2" s="12"/>
      <c r="I2" s="13"/>
    </row>
    <row r="3" spans="1:15" s="14" customFormat="1" ht="15.75" customHeight="1" x14ac:dyDescent="0.25">
      <c r="A3" s="37"/>
      <c r="B3" s="94" t="s">
        <v>0</v>
      </c>
      <c r="C3" s="95"/>
      <c r="D3" s="95"/>
      <c r="E3" s="95"/>
      <c r="F3" s="95"/>
      <c r="G3" s="96"/>
    </row>
    <row r="4" spans="1:15" s="11" customFormat="1" ht="15.75" customHeight="1" x14ac:dyDescent="0.25">
      <c r="A4" s="38"/>
      <c r="B4" s="94" t="s">
        <v>37</v>
      </c>
      <c r="C4" s="95"/>
      <c r="D4" s="95"/>
      <c r="E4" s="95"/>
      <c r="F4" s="95"/>
      <c r="G4" s="96"/>
      <c r="H4" s="16"/>
      <c r="I4" s="17"/>
      <c r="J4" s="17"/>
    </row>
    <row r="5" spans="1:15" s="11" customFormat="1" ht="18" customHeight="1" x14ac:dyDescent="0.25">
      <c r="A5" s="36"/>
      <c r="B5" s="94" t="s">
        <v>29</v>
      </c>
      <c r="C5" s="95"/>
      <c r="D5" s="95"/>
      <c r="E5" s="95"/>
      <c r="F5" s="95"/>
      <c r="G5" s="96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15.75" customHeight="1" x14ac:dyDescent="0.25">
      <c r="A8" s="41" t="s">
        <v>1</v>
      </c>
      <c r="B8" s="90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46" t="s">
        <v>5</v>
      </c>
      <c r="H8" s="1"/>
      <c r="N8" s="1"/>
      <c r="O8" s="1"/>
    </row>
    <row r="9" spans="1:15" ht="15.75" customHeight="1" x14ac:dyDescent="0.25">
      <c r="A9" s="41"/>
      <c r="B9" s="90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3416765876.8699999</v>
      </c>
      <c r="D13" s="57">
        <f t="shared" ref="D13:E13" si="0">SUM(D15:D21)</f>
        <v>39660191584.809998</v>
      </c>
      <c r="E13" s="57">
        <f t="shared" si="0"/>
        <v>39398367765.69001</v>
      </c>
      <c r="F13" s="58">
        <f>SUM(C13+D13-E13)</f>
        <v>3678589695.9899902</v>
      </c>
      <c r="G13" s="59">
        <f>SUM(F13-C13)</f>
        <v>261823819.11999035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3402756383.5799999</v>
      </c>
      <c r="D15" s="64">
        <v>38668133844.32</v>
      </c>
      <c r="E15" s="64">
        <v>38406448633.230003</v>
      </c>
      <c r="F15" s="65">
        <f>SUM(C15+D15-E15)</f>
        <v>3664441594.6699982</v>
      </c>
      <c r="G15" s="63">
        <f t="shared" ref="G15:G21" si="1">SUM(F15-C15)</f>
        <v>261685211.08999825</v>
      </c>
      <c r="H15" s="1"/>
      <c r="N15" s="1"/>
      <c r="O15" s="1"/>
    </row>
    <row r="16" spans="1:15" ht="15" x14ac:dyDescent="0.25">
      <c r="A16" s="45"/>
      <c r="B16" s="60" t="s">
        <v>11</v>
      </c>
      <c r="C16" s="64">
        <v>11423415.210000001</v>
      </c>
      <c r="D16" s="64">
        <v>988923123.49000001</v>
      </c>
      <c r="E16" s="64">
        <v>991754141.23000002</v>
      </c>
      <c r="F16" s="65">
        <f t="shared" ref="F16:F21" si="2">SUM(C16+D16-E16)</f>
        <v>8592397.4700000286</v>
      </c>
      <c r="G16" s="63">
        <f>SUM(F16-C16)</f>
        <v>-2831017.7399999723</v>
      </c>
      <c r="H16" s="1"/>
      <c r="N16" s="1"/>
      <c r="O16" s="1"/>
    </row>
    <row r="17" spans="1:15" ht="15" x14ac:dyDescent="0.25">
      <c r="A17" s="45"/>
      <c r="B17" s="60" t="s">
        <v>12</v>
      </c>
      <c r="C17" s="64">
        <v>2586078.08</v>
      </c>
      <c r="D17" s="64">
        <v>3134617</v>
      </c>
      <c r="E17" s="64">
        <v>164991.23000000001</v>
      </c>
      <c r="F17" s="65">
        <f t="shared" si="2"/>
        <v>5555703.8499999996</v>
      </c>
      <c r="G17" s="63">
        <f t="shared" si="1"/>
        <v>2969625.7699999996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si="2"/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0</v>
      </c>
      <c r="D21" s="66">
        <v>0</v>
      </c>
      <c r="E21" s="66">
        <v>0</v>
      </c>
      <c r="F21" s="65">
        <f t="shared" si="2"/>
        <v>0</v>
      </c>
      <c r="G21" s="63">
        <f t="shared" si="1"/>
        <v>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36888004750.286987</v>
      </c>
      <c r="D23" s="69">
        <f>SUM(D25:D33)</f>
        <v>117861129.86999999</v>
      </c>
      <c r="E23" s="69">
        <f t="shared" ref="E23" si="3">SUM(E25:E33)</f>
        <v>201439153.32999998</v>
      </c>
      <c r="F23" s="69">
        <f>SUM(C23+D23-E23)</f>
        <v>36804426726.826988</v>
      </c>
      <c r="G23" s="70">
        <f>SUM(F23-C23)</f>
        <v>-83578023.459999084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15" x14ac:dyDescent="0.25">
      <c r="A25" s="45"/>
      <c r="B25" s="60" t="s">
        <v>18</v>
      </c>
      <c r="C25" s="64">
        <v>145007130.66</v>
      </c>
      <c r="D25" s="64">
        <v>88208640.049999997</v>
      </c>
      <c r="E25" s="64">
        <v>86512446.400000006</v>
      </c>
      <c r="F25" s="74">
        <f t="shared" ref="F25:F33" si="4">SUM(C25+D25-E25)</f>
        <v>146703324.30999997</v>
      </c>
      <c r="G25" s="75">
        <f t="shared" ref="G25:G33" si="5">SUM(F25-C25)</f>
        <v>1696193.6499999762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303972748.22000003</v>
      </c>
      <c r="D26" s="66">
        <v>0</v>
      </c>
      <c r="E26" s="66">
        <v>0</v>
      </c>
      <c r="F26" s="74">
        <f t="shared" si="4"/>
        <v>303972748.22000003</v>
      </c>
      <c r="G26" s="75">
        <f t="shared" si="5"/>
        <v>0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35233587723.214996</v>
      </c>
      <c r="D27" s="64">
        <v>28133962.93</v>
      </c>
      <c r="E27" s="64">
        <v>80265488.920000002</v>
      </c>
      <c r="F27" s="74">
        <f t="shared" si="4"/>
        <v>35181456197.224998</v>
      </c>
      <c r="G27" s="75">
        <f t="shared" si="5"/>
        <v>-52131525.989997864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2469103898.632</v>
      </c>
      <c r="D28" s="64">
        <v>1518526.89</v>
      </c>
      <c r="E28" s="64">
        <v>0</v>
      </c>
      <c r="F28" s="74">
        <f t="shared" si="4"/>
        <v>2470622425.5219998</v>
      </c>
      <c r="G28" s="75">
        <f t="shared" si="5"/>
        <v>1518526.8899998665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109096517.26000001</v>
      </c>
      <c r="D29" s="66">
        <v>0</v>
      </c>
      <c r="E29" s="66">
        <v>0</v>
      </c>
      <c r="F29" s="74">
        <f t="shared" si="4"/>
        <v>109096517.26000001</v>
      </c>
      <c r="G29" s="75">
        <f t="shared" si="5"/>
        <v>0</v>
      </c>
      <c r="H29" s="1"/>
      <c r="N29" s="1"/>
      <c r="O29" s="1"/>
    </row>
    <row r="30" spans="1:15" ht="25.5" x14ac:dyDescent="0.25">
      <c r="A30" s="45"/>
      <c r="B30" s="60" t="s">
        <v>23</v>
      </c>
      <c r="C30" s="64">
        <v>-1408581887.1500001</v>
      </c>
      <c r="D30" s="64">
        <v>0</v>
      </c>
      <c r="E30" s="64">
        <v>34661218.009999998</v>
      </c>
      <c r="F30" s="74">
        <f t="shared" si="4"/>
        <v>-1443243105.1600001</v>
      </c>
      <c r="G30" s="75">
        <f t="shared" si="5"/>
        <v>-34661218.00999999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si="4"/>
        <v>0</v>
      </c>
      <c r="G31" s="75">
        <f t="shared" si="5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4"/>
        <v>0</v>
      </c>
      <c r="G32" s="75">
        <f t="shared" si="5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35818619.450000003</v>
      </c>
      <c r="D33" s="66">
        <v>0</v>
      </c>
      <c r="E33" s="66">
        <v>0</v>
      </c>
      <c r="F33" s="74">
        <f t="shared" si="4"/>
        <v>35818619.450000003</v>
      </c>
      <c r="G33" s="75">
        <f t="shared" si="5"/>
        <v>0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40304770627.15699</v>
      </c>
      <c r="D35" s="77">
        <f>SUM(D13+D23)</f>
        <v>39778052714.68</v>
      </c>
      <c r="E35" s="77">
        <f>SUM(E13+E23)</f>
        <v>39599806919.020012</v>
      </c>
      <c r="F35" s="78">
        <f>SUM(C35+D35-E35)</f>
        <v>40483016422.816978</v>
      </c>
      <c r="G35" s="79">
        <f>SUM(F35-C35)</f>
        <v>178245795.6599884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hidden="1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hidden="1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hidden="1" customHeight="1" x14ac:dyDescent="0.25">
      <c r="A46" s="38"/>
      <c r="B46" s="88" t="s">
        <v>33</v>
      </c>
      <c r="C46" s="88"/>
      <c r="D46" s="88"/>
      <c r="E46" s="7"/>
      <c r="F46" s="85" t="s">
        <v>34</v>
      </c>
      <c r="G46" s="7"/>
      <c r="H46" s="1"/>
      <c r="N46" s="1"/>
      <c r="O46" s="1"/>
    </row>
    <row r="47" spans="1:15" ht="15.75" hidden="1" customHeight="1" x14ac:dyDescent="0.25">
      <c r="A47" s="38"/>
      <c r="B47" s="87" t="s">
        <v>36</v>
      </c>
      <c r="C47" s="87"/>
      <c r="D47" s="87"/>
      <c r="E47" s="7"/>
      <c r="F47" s="84" t="s">
        <v>32</v>
      </c>
      <c r="G47" s="7"/>
      <c r="H47" s="1"/>
      <c r="N47" s="1"/>
      <c r="O47" s="1"/>
    </row>
    <row r="48" spans="1:15" ht="15" hidden="1" x14ac:dyDescent="0.25">
      <c r="A48" s="38"/>
      <c r="B48" s="89" t="s">
        <v>35</v>
      </c>
      <c r="C48" s="89"/>
      <c r="D48" s="89"/>
      <c r="E48" s="7"/>
      <c r="F48" s="7"/>
      <c r="G48" s="7"/>
      <c r="H48" s="1"/>
      <c r="N48" s="1"/>
      <c r="O48" s="1"/>
    </row>
    <row r="49" spans="2:7" ht="15" hidden="1" x14ac:dyDescent="0.25">
      <c r="B49" s="33"/>
      <c r="C49" s="83"/>
      <c r="D49" s="83"/>
      <c r="E49" s="83"/>
      <c r="F49" s="83"/>
      <c r="G49" s="83"/>
    </row>
    <row r="50" spans="2:7" ht="15" hidden="1" customHeight="1" x14ac:dyDescent="0.25">
      <c r="B50" s="33"/>
      <c r="C50" s="5"/>
      <c r="D50" s="1"/>
      <c r="E50" s="1"/>
      <c r="F50" s="1"/>
    </row>
  </sheetData>
  <mergeCells count="8">
    <mergeCell ref="B47:D47"/>
    <mergeCell ref="B46:D46"/>
    <mergeCell ref="B48:D48"/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2024-12-16T21:39:37Z</cp:lastPrinted>
  <dcterms:created xsi:type="dcterms:W3CDTF">2014-09-04T18:46:51Z</dcterms:created>
  <dcterms:modified xsi:type="dcterms:W3CDTF">2025-04-23T19:03:00Z</dcterms:modified>
</cp:coreProperties>
</file>