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INFORMACION ARMONIZADO MENSUAL\"/>
    </mc:Choice>
  </mc:AlternateContent>
  <xr:revisionPtr revIDLastSave="0" documentId="8_{1AAED2EC-0540-49F4-BCB6-77E26B2ADFF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<sst xmlns="http://schemas.openxmlformats.org/spreadsheetml/2006/main" count="39" uniqueCount="38">
  <si>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</si>
  <si>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</si>
  <si>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</si>
  <si>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</si>
  <si>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</si>
  <si>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</si>
  <si>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</si>
  <si>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</si>
  <si>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</si>
  <si>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</si>
  <si>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</si>
  <si>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</si>
  <si>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</si>
  <si>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</si>
  <si>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</si>
  <si>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</si>
  <si>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</si>
  <si>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</si>
  <si>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</si>
  <si>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</si>
  <si>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</si>
  <si>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</si>
  <si>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</si>
  <si>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</si>
  <si>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</si>
  <si>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</si>
  <si>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</si>
  <si>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</si>
  <si>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</si>
  <si>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</si>
  <si>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</si>
  <si>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</si>
  <si>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</si>
  <si>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</si>
  <si>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</si>
  <si>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</si>
  <si>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</si>
  <si>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Marzo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</si>
</sst>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C15" zoomScale="71" zoomScaleNormal="71" workbookViewId="0">
      <selection activeCell="C33" sqref="C33:E33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3416765876.8699999</v>
      </c>
      <c r="D13" s="57">
        <f t="shared" ref="D13:E13" si="0">SUM(D15:D21)</f>
        <v>39660191584.809998</v>
      </c>
      <c r="E13" s="57">
        <f t="shared" si="0"/>
        <v>39398367765.69001</v>
      </c>
      <c r="F13" s="58">
        <f>SUM(C13+D13-E13)</f>
        <v>3678589695.9899902</v>
      </c>
      <c r="G13" s="59">
        <f>SUM(F13-C13)</f>
        <v>261823819.11999035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3402756383.5799999</v>
      </c>
      <c r="D15" s="64">
        <v>38668133844.32</v>
      </c>
      <c r="E15" s="64">
        <v>38406448633.230003</v>
      </c>
      <c r="F15" s="65">
        <f>SUM(C15+D15-E15)</f>
        <v>3664441594.6699982</v>
      </c>
      <c r="G15" s="63">
        <f t="shared" ref="G15:G21" si="1">SUM(F15-C15)</f>
        <v>261685211.08999825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11423415.210000001</v>
      </c>
      <c r="D16" s="64">
        <v>988923123.49000001</v>
      </c>
      <c r="E16" s="64">
        <v>991754141.23000002</v>
      </c>
      <c r="F16" s="65">
        <f t="shared" ref="F16:F21" si="2">SUM(C16+D16-E16)</f>
        <v>8592397.4700000286</v>
      </c>
      <c r="G16" s="63">
        <f>SUM(F16-C16)</f>
        <v>-2831017.7399999723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2586078.08</v>
      </c>
      <c r="D17" s="64">
        <v>3134617</v>
      </c>
      <c r="E17" s="64">
        <v>164991.23000000001</v>
      </c>
      <c r="F17" s="65">
        <f t="shared" si="2"/>
        <v>5555703.8499999996</v>
      </c>
      <c r="G17" s="63">
        <f t="shared" si="1"/>
        <v>2969625.7699999996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36888004750.286987</v>
      </c>
      <c r="D23" s="69">
        <f>SUM(D25:D33)</f>
        <v>117861129.86999999</v>
      </c>
      <c r="E23" s="69">
        <f t="shared" ref="E23" si="3">SUM(E25:E33)</f>
        <v>201439153.32999998</v>
      </c>
      <c r="F23" s="69">
        <f>SUM(C23+D23-E23)</f>
        <v>36804426726.826988</v>
      </c>
      <c r="G23" s="70">
        <f>SUM(F23-C23)</f>
        <v>-83578023.459999084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145007130.66</v>
      </c>
      <c r="D25" s="64">
        <v>88208640.049999997</v>
      </c>
      <c r="E25" s="64">
        <v>86512446.400000006</v>
      </c>
      <c r="F25" s="74">
        <f t="shared" ref="F25:F33" si="4">SUM(C25+D25-E25)</f>
        <v>146703324.30999997</v>
      </c>
      <c r="G25" s="75">
        <f t="shared" ref="G25:G33" si="5">SUM(F25-C25)</f>
        <v>1696193.6499999762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35233587723.214996</v>
      </c>
      <c r="D27" s="64">
        <v>28133962.93</v>
      </c>
      <c r="E27" s="64">
        <v>80265488.920000002</v>
      </c>
      <c r="F27" s="74">
        <f t="shared" si="4"/>
        <v>35181456197.224998</v>
      </c>
      <c r="G27" s="75">
        <f t="shared" si="5"/>
        <v>-52131525.989997864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2469103898.632</v>
      </c>
      <c r="D28" s="64">
        <v>1518526.89</v>
      </c>
      <c r="E28" s="64">
        <v>0</v>
      </c>
      <c r="F28" s="74">
        <f t="shared" si="4"/>
        <v>2470622425.5219998</v>
      </c>
      <c r="G28" s="75">
        <f t="shared" si="5"/>
        <v>1518526.8899998665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109096517.26000001</v>
      </c>
      <c r="D29" s="66">
        <v>0</v>
      </c>
      <c r="E29" s="66">
        <v>0</v>
      </c>
      <c r="F29" s="74">
        <f t="shared" si="4"/>
        <v>109096517.26000001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-1408581887.1500001</v>
      </c>
      <c r="D30" s="64">
        <v>0</v>
      </c>
      <c r="E30" s="64">
        <v>34661218.009999998</v>
      </c>
      <c r="F30" s="74">
        <f t="shared" si="4"/>
        <v>-1443243105.1600001</v>
      </c>
      <c r="G30" s="75">
        <f t="shared" si="5"/>
        <v>-34661218.00999999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35818619.450000003</v>
      </c>
      <c r="D33" s="66">
        <v>0</v>
      </c>
      <c r="E33" s="66">
        <v>0</v>
      </c>
      <c r="F33" s="74">
        <f t="shared" si="4"/>
        <v>35818619.450000003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40304770627.15699</v>
      </c>
      <c r="D35" s="77">
        <f>SUM(D13+D23)</f>
        <v>39778052714.68</v>
      </c>
      <c r="E35" s="77">
        <f>SUM(E13+E23)</f>
        <v>39599806919.020012</v>
      </c>
      <c r="F35" s="78">
        <f>SUM(C35+D35-E35)</f>
        <v>40483016422.816978</v>
      </c>
      <c r="G35" s="79">
        <f>SUM(F35-C35)</f>
        <v>178245795.6599884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2024-12-16T21:39:37Z</cp:lastPrinted>
  <dcterms:created xsi:type="dcterms:W3CDTF">2014-09-04T18:46:51Z</dcterms:created>
  <dcterms:modified xsi:type="dcterms:W3CDTF">2025-04-23T19:03:00Z</dcterms:modified>
</cp:coreProperties>
</file>